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件1" sheetId="1" r:id="rId1"/>
    <sheet name="附件2" sheetId="4" r:id="rId2"/>
  </sheets>
  <externalReferences>
    <externalReference r:id="rId3"/>
  </externalReferences>
  <definedNames>
    <definedName name="_xlnm._FilterDatabase" localSheetId="0" hidden="1">附件1!$A$4:$H$7</definedName>
    <definedName name="_xlnm.Print_Titles" localSheetId="0">附件1!$4:$4</definedName>
    <definedName name="_xlnm.Print_Titles" localSheetId="1">附件2!$2:$3</definedName>
    <definedName name="市州目录">[1]市州目录!$A$2:$A$15</definedName>
  </definedNames>
  <calcPr calcId="144525"/>
</workbook>
</file>

<file path=xl/sharedStrings.xml><?xml version="1.0" encoding="utf-8"?>
<sst xmlns="http://schemas.openxmlformats.org/spreadsheetml/2006/main" count="535" uniqueCount="154">
  <si>
    <t>附件1</t>
  </si>
  <si>
    <t>提前下达2020年职业院校教师素质提高计划中央资金分配表（市县）</t>
  </si>
  <si>
    <t>单位：万元</t>
  </si>
  <si>
    <t>预算代码</t>
  </si>
  <si>
    <t>单位</t>
  </si>
  <si>
    <t>功能科目</t>
  </si>
  <si>
    <t>政府预算经济科目</t>
  </si>
  <si>
    <t>核定全年资金
（万元）</t>
  </si>
  <si>
    <t>备注</t>
  </si>
  <si>
    <t>永州市</t>
  </si>
  <si>
    <t>所辖区小计</t>
  </si>
  <si>
    <t>冷水滩区</t>
  </si>
  <si>
    <t>永州市综合职业中等专业学校</t>
  </si>
  <si>
    <t>2050302中专教育</t>
  </si>
  <si>
    <t>505对事业单位经常性补助</t>
  </si>
  <si>
    <t>送培经费</t>
  </si>
  <si>
    <t>零陵区</t>
  </si>
  <si>
    <t>永州市工商职业中等专业学校</t>
  </si>
  <si>
    <t>附件2</t>
  </si>
  <si>
    <t>提前下达2020年职业院校教师素质提高计划中央专项资金分配明细表（市县）</t>
  </si>
  <si>
    <t>市州</t>
  </si>
  <si>
    <t>县市区</t>
  </si>
  <si>
    <t>项目名称</t>
  </si>
  <si>
    <t>培训时间（天）</t>
  </si>
  <si>
    <t>经费标准（元/人·天）</t>
  </si>
  <si>
    <t>培训人数（人）</t>
  </si>
  <si>
    <t>经费（元）</t>
  </si>
  <si>
    <t>总经费数（元）</t>
  </si>
  <si>
    <t>总经费 
（万元）</t>
  </si>
  <si>
    <t>市州合计</t>
  </si>
  <si>
    <t>长沙市小计</t>
  </si>
  <si>
    <t>长沙市</t>
  </si>
  <si>
    <t>市本级</t>
  </si>
  <si>
    <t>湖南电子科技职业学院</t>
  </si>
  <si>
    <t>教学副校长专题培训</t>
  </si>
  <si>
    <t>教务处长专题培训</t>
  </si>
  <si>
    <t>科研副校长专题研修</t>
  </si>
  <si>
    <t>科研处长专题培训</t>
  </si>
  <si>
    <t>湖南都市职业学院</t>
  </si>
  <si>
    <t>湖南三一工业职业技术学院</t>
  </si>
  <si>
    <t>湖南外国语职业学院</t>
  </si>
  <si>
    <t>湖南信息职业技术学院</t>
  </si>
  <si>
    <t>中职优秀青年教师跟岗访学（计算机应用、计算机网络技术）</t>
  </si>
  <si>
    <t>长沙南方职业学院</t>
  </si>
  <si>
    <t>长沙商贸旅游职业技术学院</t>
  </si>
  <si>
    <t>“双师型”教师专业技能训练（电子商务数据分析、网店运营推广证书培训）</t>
  </si>
  <si>
    <t>“双师型”教师专业技能训练（智能财税证书培训）</t>
  </si>
  <si>
    <t>长沙卫生职业学院</t>
  </si>
  <si>
    <t>长沙职业技术学院</t>
  </si>
  <si>
    <t>长沙航天学校</t>
  </si>
  <si>
    <t>送培到校精准培训</t>
  </si>
  <si>
    <t>浏阳市</t>
  </si>
  <si>
    <t>浏阳市中协高新科技学校</t>
  </si>
  <si>
    <t>望城区</t>
  </si>
  <si>
    <t>望城区职业中等专业学校</t>
  </si>
  <si>
    <t>株洲市小计</t>
  </si>
  <si>
    <t>株洲市</t>
  </si>
  <si>
    <t>湖南汽车工程职业学院</t>
  </si>
  <si>
    <t>紧缺专业教师技艺技能传承创新（中职：汽车运用与维修，高职：新能源汽车技术）</t>
  </si>
  <si>
    <t>中职交通运输类专业带头人领军能力研修</t>
  </si>
  <si>
    <t>湖南铁路科技职业技术学院</t>
  </si>
  <si>
    <t>株洲市工业中等专业学校</t>
  </si>
  <si>
    <t>攸县</t>
  </si>
  <si>
    <t>株洲求实职业技术学校</t>
  </si>
  <si>
    <t>湘潭市小计</t>
  </si>
  <si>
    <t>湘潭市</t>
  </si>
  <si>
    <t>湖南吉利汽车职业技术学院</t>
  </si>
  <si>
    <t>湖南软件职业学院</t>
  </si>
  <si>
    <t>湘潭医卫职业技术学院</t>
  </si>
  <si>
    <t>湘潭市工业贸易中等专业学校</t>
  </si>
  <si>
    <t>中职班主任培训</t>
  </si>
  <si>
    <t>韶山市</t>
  </si>
  <si>
    <t>韶山市职业中等专业学校</t>
  </si>
  <si>
    <t>衡阳市小计</t>
  </si>
  <si>
    <t>衡阳市</t>
  </si>
  <si>
    <t>衡阳市职业中等专业学校</t>
  </si>
  <si>
    <t>衡阳市中南科技财经管理学校</t>
  </si>
  <si>
    <t>衡阳幼儿师范学校</t>
  </si>
  <si>
    <t>湖南财经工业职业技术学院</t>
  </si>
  <si>
    <t>高职财经商贸类专业带头人领军能力研修</t>
  </si>
  <si>
    <t>湖南高速铁路职业技术学院</t>
  </si>
  <si>
    <t>湖南工商职业学院</t>
  </si>
  <si>
    <t>邵阳市小计</t>
  </si>
  <si>
    <t>邵阳市</t>
  </si>
  <si>
    <t>邵阳市通达职业技术学校</t>
  </si>
  <si>
    <t>邵阳职业技术学院</t>
  </si>
  <si>
    <t>湘中幼儿师范高等专科学校</t>
  </si>
  <si>
    <t>洞口县</t>
  </si>
  <si>
    <t>邵阳雪峰博雅职业技术学校</t>
  </si>
  <si>
    <t>邵东市</t>
  </si>
  <si>
    <t>邵东市职业中专学校</t>
  </si>
  <si>
    <t>岳阳市小计</t>
  </si>
  <si>
    <t>岳阳市</t>
  </si>
  <si>
    <t>湖南民族职业学院</t>
  </si>
  <si>
    <t>岳阳市湘北女子职业学校</t>
  </si>
  <si>
    <t>岳阳职业技术学院</t>
  </si>
  <si>
    <t>“双师型”教师专业技能训练（母婴护理证书培训）</t>
  </si>
  <si>
    <t>紧缺专业教师技艺技能传承创新（护理）</t>
  </si>
  <si>
    <t>平江县</t>
  </si>
  <si>
    <t>平江县职业技术学校</t>
  </si>
  <si>
    <t>常德市小计</t>
  </si>
  <si>
    <t>常德市</t>
  </si>
  <si>
    <t>常德工业学校</t>
  </si>
  <si>
    <t>常德鸿志职业技术学校</t>
  </si>
  <si>
    <t>湖南文理学院附属艺术职业中学</t>
  </si>
  <si>
    <t>常德职业技术学院</t>
  </si>
  <si>
    <t>汽车运用与维修（高职：汽车运用与维修技术）专业教师企业实践</t>
  </si>
  <si>
    <t>湖南高尔夫旅游职业学院</t>
  </si>
  <si>
    <t>湖南幼儿师范高等专科学校</t>
  </si>
  <si>
    <t>s</t>
  </si>
  <si>
    <t>信息技术应用能力提升培训</t>
  </si>
  <si>
    <t>桃源县</t>
  </si>
  <si>
    <t>桃源县武陵职业技术学校</t>
  </si>
  <si>
    <t>益阳市小计</t>
  </si>
  <si>
    <t>益阳市</t>
  </si>
  <si>
    <t>益阳医学高等专科学校</t>
  </si>
  <si>
    <t>益阳职业技术学院</t>
  </si>
  <si>
    <t>中职班主任培训（益阳）</t>
  </si>
  <si>
    <t>赫山区</t>
  </si>
  <si>
    <t>益阳乐康护理职业技术学校</t>
  </si>
  <si>
    <t>南县</t>
  </si>
  <si>
    <t>南县创意职业技术学校</t>
  </si>
  <si>
    <t>郴州市小计</t>
  </si>
  <si>
    <t>郴州市</t>
  </si>
  <si>
    <t>郴州工业交通学校</t>
  </si>
  <si>
    <t>郴州职业技术学院</t>
  </si>
  <si>
    <t>湘南幼儿师范高等专科学校</t>
  </si>
  <si>
    <t>张家界市小计</t>
  </si>
  <si>
    <t>张家界市</t>
  </si>
  <si>
    <t>永定区</t>
  </si>
  <si>
    <t>张家界旅游学校</t>
  </si>
  <si>
    <t>娄底市小计</t>
  </si>
  <si>
    <t>娄底市</t>
  </si>
  <si>
    <t>娄底职业技术学院</t>
  </si>
  <si>
    <t>潇湘职业学院</t>
  </si>
  <si>
    <t>娄底市第一职业中学</t>
  </si>
  <si>
    <t>娄底市现代信息职业学校</t>
  </si>
  <si>
    <t>涟源市</t>
  </si>
  <si>
    <t>涟源市工贸职业中等专业学校</t>
  </si>
  <si>
    <t>怀化市小计</t>
  </si>
  <si>
    <t>怀化市</t>
  </si>
  <si>
    <t>怀化市商贸经济管理学校</t>
  </si>
  <si>
    <t>湖南怀化商业供销学校</t>
  </si>
  <si>
    <t>怀化职业技术学院</t>
  </si>
  <si>
    <t>怀化师范高等专科学校</t>
  </si>
  <si>
    <t>永州市小计</t>
  </si>
  <si>
    <t>湖南九嶷职业技术学院</t>
  </si>
  <si>
    <t>永州职业技术学院</t>
  </si>
  <si>
    <t>道县师范学校</t>
  </si>
  <si>
    <t>湘西自治州小计</t>
  </si>
  <si>
    <t>湘西自治州</t>
  </si>
  <si>
    <t>州本级</t>
  </si>
  <si>
    <t>湘西民族职业技术学院</t>
  </si>
  <si>
    <t>湘西艺术设计学校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</si>
</sst>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#,##0.00_ "/>
    <numFmt numFmtId="178" formatCode="0.0_);[Red]\(0.0\)"/>
    <numFmt numFmtId="179" formatCode="0_ "/>
    <numFmt numFmtId="180" formatCode="0.00;[Red]0.00"/>
  </numFmts>
  <fonts count="29">
    <font>
      <sz val="11"/>
      <color theme="1"/>
      <name val="宋体"/>
      <charset val="134"/>
      <scheme val="minor"/>
    </font>
    <font>
      <sz val="14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23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9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25" fillId="31" borderId="1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7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4" fontId="4" fillId="0" borderId="2" xfId="0" applyNumberFormat="1" applyFont="1" applyFill="1" applyBorder="1">
      <alignment vertical="center"/>
    </xf>
    <xf numFmtId="0" fontId="3" fillId="0" borderId="2" xfId="0" applyFont="1" applyFill="1" applyBorder="1" applyAlignment="1">
      <alignment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4" fontId="0" fillId="0" borderId="0" xfId="0" applyNumberFormat="1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180" fontId="0" fillId="2" borderId="0" xfId="0" applyNumberFormat="1" applyFill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YZ\Desktop\&#27704;&#36130;&#39044;&#12304;2020&#12305;&#21495;2020&#24180;&#32844;&#19994;&#38498;&#26657;&#25945;&#24072;&#32032;&#36136;&#25552;&#39640;&#35745;&#21010;&#20013;&#22830;&#19987;&#39033;&#36164;&#37329;&#30340;&#36890;&#30693;\&#35843;&#30740;&#27719;&#24635;\2019&#35843;&#30740;&#26368;&#21518;&#32479;&#35745;\&#22269;&#22521;-&#20013;&#32844;&#27719;&#24635;1211%20-%20&#21103;&#2641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始表"/>
      <sheetName val="带公式  中职2019"/>
      <sheetName val="调整表"/>
      <sheetName val="2019中职透视表"/>
      <sheetName val="2019调整表"/>
      <sheetName val="中职专业"/>
      <sheetName val="高职专业"/>
      <sheetName val="参培时间"/>
      <sheetName val="市州目录"/>
      <sheetName val="培训类别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tabSelected="1" workbookViewId="0">
      <selection activeCell="C12" sqref="C12"/>
    </sheetView>
  </sheetViews>
  <sheetFormatPr defaultColWidth="9" defaultRowHeight="13.5" outlineLevelRow="6" outlineLevelCol="6"/>
  <cols>
    <col min="1" max="1" width="9.375" style="51" customWidth="1"/>
    <col min="2" max="2" width="9" style="51"/>
    <col min="3" max="3" width="23.625" style="52" customWidth="1"/>
    <col min="4" max="4" width="18.125" style="51" customWidth="1"/>
    <col min="5" max="5" width="24.5" style="51" customWidth="1"/>
    <col min="6" max="6" width="16.625" style="51" customWidth="1"/>
    <col min="7" max="7" width="14.125" style="52" customWidth="1"/>
    <col min="8" max="16384" width="9" style="51"/>
  </cols>
  <sheetData>
    <row r="1" ht="18.75" spans="1:6">
      <c r="A1" s="53" t="s">
        <v>0</v>
      </c>
      <c r="B1" s="54"/>
      <c r="F1" s="55"/>
    </row>
    <row r="2" ht="22.5" spans="1:7">
      <c r="A2" s="56" t="s">
        <v>1</v>
      </c>
      <c r="B2" s="56"/>
      <c r="C2" s="56"/>
      <c r="D2" s="56"/>
      <c r="E2" s="56"/>
      <c r="F2" s="56"/>
      <c r="G2" s="56"/>
    </row>
    <row r="3" ht="22.5" spans="1:7">
      <c r="A3" s="56"/>
      <c r="B3" s="56"/>
      <c r="C3" s="56"/>
      <c r="D3" s="56"/>
      <c r="E3" s="56"/>
      <c r="F3" s="56"/>
      <c r="G3" s="57" t="s">
        <v>2</v>
      </c>
    </row>
    <row r="4" s="51" customFormat="1" ht="33" customHeight="1" spans="1:7">
      <c r="A4" s="58" t="s">
        <v>3</v>
      </c>
      <c r="B4" s="58"/>
      <c r="C4" s="58" t="s">
        <v>4</v>
      </c>
      <c r="D4" s="59" t="s">
        <v>5</v>
      </c>
      <c r="E4" s="59" t="s">
        <v>6</v>
      </c>
      <c r="F4" s="59" t="s">
        <v>7</v>
      </c>
      <c r="G4" s="58" t="s">
        <v>8</v>
      </c>
    </row>
    <row r="5" s="51" customFormat="1" spans="1:7">
      <c r="A5" s="60" t="s">
        <v>9</v>
      </c>
      <c r="B5" s="61" t="s">
        <v>10</v>
      </c>
      <c r="C5" s="61"/>
      <c r="D5" s="62"/>
      <c r="E5" s="62"/>
      <c r="F5" s="63">
        <f>F6+F7</f>
        <v>26.4</v>
      </c>
      <c r="G5" s="64"/>
    </row>
    <row r="6" spans="1:7">
      <c r="A6" s="60"/>
      <c r="B6" s="60" t="s">
        <v>11</v>
      </c>
      <c r="C6" s="65" t="s">
        <v>12</v>
      </c>
      <c r="D6" s="60" t="s">
        <v>13</v>
      </c>
      <c r="E6" s="66" t="s">
        <v>14</v>
      </c>
      <c r="F6" s="67">
        <v>13.2</v>
      </c>
      <c r="G6" s="60" t="s">
        <v>15</v>
      </c>
    </row>
    <row r="7" spans="1:7">
      <c r="A7" s="60"/>
      <c r="B7" s="60" t="s">
        <v>16</v>
      </c>
      <c r="C7" s="65" t="s">
        <v>17</v>
      </c>
      <c r="D7" s="60" t="s">
        <v>13</v>
      </c>
      <c r="E7" s="66" t="s">
        <v>14</v>
      </c>
      <c r="F7" s="67">
        <v>13.2</v>
      </c>
      <c r="G7" s="60" t="s">
        <v>15</v>
      </c>
    </row>
  </sheetData>
  <autoFilter ref="A4:H7">
    <extLst/>
  </autoFilter>
  <mergeCells count="5">
    <mergeCell ref="A1:B1"/>
    <mergeCell ref="A2:G2"/>
    <mergeCell ref="A4:B4"/>
    <mergeCell ref="B5:C5"/>
    <mergeCell ref="A5:A7"/>
  </mergeCells>
  <pageMargins left="0.708661417322835" right="0.708661417322835" top="0.748031496062992" bottom="0.748031496062992" header="0.31496062992126" footer="0.31496062992126"/>
  <pageSetup paperSize="9" scale="7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6"/>
  <sheetViews>
    <sheetView workbookViewId="0">
      <selection activeCell="I86" sqref="I86:I89"/>
    </sheetView>
  </sheetViews>
  <sheetFormatPr defaultColWidth="9" defaultRowHeight="13.5"/>
  <cols>
    <col min="1" max="1" width="5.5" style="1" customWidth="1"/>
    <col min="2" max="2" width="11.125" style="2" customWidth="1"/>
    <col min="3" max="3" width="9" style="1"/>
    <col min="4" max="4" width="28.125" style="3" customWidth="1"/>
    <col min="5" max="5" width="9" style="1"/>
    <col min="6" max="6" width="10.625" style="1" customWidth="1"/>
    <col min="7" max="7" width="9" style="1"/>
    <col min="8" max="8" width="16.375" style="1" customWidth="1"/>
    <col min="9" max="9" width="15.25" style="4" customWidth="1"/>
    <col min="10" max="10" width="10.625" style="5" customWidth="1"/>
    <col min="11" max="252" width="9" style="1"/>
    <col min="257" max="257" width="5.5" customWidth="1"/>
    <col min="258" max="258" width="11.125" customWidth="1"/>
    <col min="260" max="260" width="28.125" customWidth="1"/>
    <col min="264" max="264" width="16.375" customWidth="1"/>
    <col min="265" max="265" width="15.25" customWidth="1"/>
    <col min="266" max="266" width="10.625" customWidth="1"/>
    <col min="513" max="513" width="5.5" customWidth="1"/>
    <col min="514" max="514" width="11.125" customWidth="1"/>
    <col min="516" max="516" width="28.125" customWidth="1"/>
    <col min="520" max="520" width="16.375" customWidth="1"/>
    <col min="521" max="521" width="15.25" customWidth="1"/>
    <col min="522" max="522" width="10.625" customWidth="1"/>
    <col min="769" max="769" width="5.5" customWidth="1"/>
    <col min="770" max="770" width="11.125" customWidth="1"/>
    <col min="772" max="772" width="28.125" customWidth="1"/>
    <col min="776" max="776" width="16.375" customWidth="1"/>
    <col min="777" max="777" width="15.25" customWidth="1"/>
    <col min="778" max="778" width="10.625" customWidth="1"/>
    <col min="1025" max="1025" width="5.5" customWidth="1"/>
    <col min="1026" max="1026" width="11.125" customWidth="1"/>
    <col min="1028" max="1028" width="28.125" customWidth="1"/>
    <col min="1032" max="1032" width="16.375" customWidth="1"/>
    <col min="1033" max="1033" width="15.25" customWidth="1"/>
    <col min="1034" max="1034" width="10.625" customWidth="1"/>
    <col min="1281" max="1281" width="5.5" customWidth="1"/>
    <col min="1282" max="1282" width="11.125" customWidth="1"/>
    <col min="1284" max="1284" width="28.125" customWidth="1"/>
    <col min="1288" max="1288" width="16.375" customWidth="1"/>
    <col min="1289" max="1289" width="15.25" customWidth="1"/>
    <col min="1290" max="1290" width="10.625" customWidth="1"/>
    <col min="1537" max="1537" width="5.5" customWidth="1"/>
    <col min="1538" max="1538" width="11.125" customWidth="1"/>
    <col min="1540" max="1540" width="28.125" customWidth="1"/>
    <col min="1544" max="1544" width="16.375" customWidth="1"/>
    <col min="1545" max="1545" width="15.25" customWidth="1"/>
    <col min="1546" max="1546" width="10.625" customWidth="1"/>
    <col min="1793" max="1793" width="5.5" customWidth="1"/>
    <col min="1794" max="1794" width="11.125" customWidth="1"/>
    <col min="1796" max="1796" width="28.125" customWidth="1"/>
    <col min="1800" max="1800" width="16.375" customWidth="1"/>
    <col min="1801" max="1801" width="15.25" customWidth="1"/>
    <col min="1802" max="1802" width="10.625" customWidth="1"/>
    <col min="2049" max="2049" width="5.5" customWidth="1"/>
    <col min="2050" max="2050" width="11.125" customWidth="1"/>
    <col min="2052" max="2052" width="28.125" customWidth="1"/>
    <col min="2056" max="2056" width="16.375" customWidth="1"/>
    <col min="2057" max="2057" width="15.25" customWidth="1"/>
    <col min="2058" max="2058" width="10.625" customWidth="1"/>
    <col min="2305" max="2305" width="5.5" customWidth="1"/>
    <col min="2306" max="2306" width="11.125" customWidth="1"/>
    <col min="2308" max="2308" width="28.125" customWidth="1"/>
    <col min="2312" max="2312" width="16.375" customWidth="1"/>
    <col min="2313" max="2313" width="15.25" customWidth="1"/>
    <col min="2314" max="2314" width="10.625" customWidth="1"/>
    <col min="2561" max="2561" width="5.5" customWidth="1"/>
    <col min="2562" max="2562" width="11.125" customWidth="1"/>
    <col min="2564" max="2564" width="28.125" customWidth="1"/>
    <col min="2568" max="2568" width="16.375" customWidth="1"/>
    <col min="2569" max="2569" width="15.25" customWidth="1"/>
    <col min="2570" max="2570" width="10.625" customWidth="1"/>
    <col min="2817" max="2817" width="5.5" customWidth="1"/>
    <col min="2818" max="2818" width="11.125" customWidth="1"/>
    <col min="2820" max="2820" width="28.125" customWidth="1"/>
    <col min="2824" max="2824" width="16.375" customWidth="1"/>
    <col min="2825" max="2825" width="15.25" customWidth="1"/>
    <col min="2826" max="2826" width="10.625" customWidth="1"/>
    <col min="3073" max="3073" width="5.5" customWidth="1"/>
    <col min="3074" max="3074" width="11.125" customWidth="1"/>
    <col min="3076" max="3076" width="28.125" customWidth="1"/>
    <col min="3080" max="3080" width="16.375" customWidth="1"/>
    <col min="3081" max="3081" width="15.25" customWidth="1"/>
    <col min="3082" max="3082" width="10.625" customWidth="1"/>
    <col min="3329" max="3329" width="5.5" customWidth="1"/>
    <col min="3330" max="3330" width="11.125" customWidth="1"/>
    <col min="3332" max="3332" width="28.125" customWidth="1"/>
    <col min="3336" max="3336" width="16.375" customWidth="1"/>
    <col min="3337" max="3337" width="15.25" customWidth="1"/>
    <col min="3338" max="3338" width="10.625" customWidth="1"/>
    <col min="3585" max="3585" width="5.5" customWidth="1"/>
    <col min="3586" max="3586" width="11.125" customWidth="1"/>
    <col min="3588" max="3588" width="28.125" customWidth="1"/>
    <col min="3592" max="3592" width="16.375" customWidth="1"/>
    <col min="3593" max="3593" width="15.25" customWidth="1"/>
    <col min="3594" max="3594" width="10.625" customWidth="1"/>
    <col min="3841" max="3841" width="5.5" customWidth="1"/>
    <col min="3842" max="3842" width="11.125" customWidth="1"/>
    <col min="3844" max="3844" width="28.125" customWidth="1"/>
    <col min="3848" max="3848" width="16.375" customWidth="1"/>
    <col min="3849" max="3849" width="15.25" customWidth="1"/>
    <col min="3850" max="3850" width="10.625" customWidth="1"/>
    <col min="4097" max="4097" width="5.5" customWidth="1"/>
    <col min="4098" max="4098" width="11.125" customWidth="1"/>
    <col min="4100" max="4100" width="28.125" customWidth="1"/>
    <col min="4104" max="4104" width="16.375" customWidth="1"/>
    <col min="4105" max="4105" width="15.25" customWidth="1"/>
    <col min="4106" max="4106" width="10.625" customWidth="1"/>
    <col min="4353" max="4353" width="5.5" customWidth="1"/>
    <col min="4354" max="4354" width="11.125" customWidth="1"/>
    <col min="4356" max="4356" width="28.125" customWidth="1"/>
    <col min="4360" max="4360" width="16.375" customWidth="1"/>
    <col min="4361" max="4361" width="15.25" customWidth="1"/>
    <col min="4362" max="4362" width="10.625" customWidth="1"/>
    <col min="4609" max="4609" width="5.5" customWidth="1"/>
    <col min="4610" max="4610" width="11.125" customWidth="1"/>
    <col min="4612" max="4612" width="28.125" customWidth="1"/>
    <col min="4616" max="4616" width="16.375" customWidth="1"/>
    <col min="4617" max="4617" width="15.25" customWidth="1"/>
    <col min="4618" max="4618" width="10.625" customWidth="1"/>
    <col min="4865" max="4865" width="5.5" customWidth="1"/>
    <col min="4866" max="4866" width="11.125" customWidth="1"/>
    <col min="4868" max="4868" width="28.125" customWidth="1"/>
    <col min="4872" max="4872" width="16.375" customWidth="1"/>
    <col min="4873" max="4873" width="15.25" customWidth="1"/>
    <col min="4874" max="4874" width="10.625" customWidth="1"/>
    <col min="5121" max="5121" width="5.5" customWidth="1"/>
    <col min="5122" max="5122" width="11.125" customWidth="1"/>
    <col min="5124" max="5124" width="28.125" customWidth="1"/>
    <col min="5128" max="5128" width="16.375" customWidth="1"/>
    <col min="5129" max="5129" width="15.25" customWidth="1"/>
    <col min="5130" max="5130" width="10.625" customWidth="1"/>
    <col min="5377" max="5377" width="5.5" customWidth="1"/>
    <col min="5378" max="5378" width="11.125" customWidth="1"/>
    <col min="5380" max="5380" width="28.125" customWidth="1"/>
    <col min="5384" max="5384" width="16.375" customWidth="1"/>
    <col min="5385" max="5385" width="15.25" customWidth="1"/>
    <col min="5386" max="5386" width="10.625" customWidth="1"/>
    <col min="5633" max="5633" width="5.5" customWidth="1"/>
    <col min="5634" max="5634" width="11.125" customWidth="1"/>
    <col min="5636" max="5636" width="28.125" customWidth="1"/>
    <col min="5640" max="5640" width="16.375" customWidth="1"/>
    <col min="5641" max="5641" width="15.25" customWidth="1"/>
    <col min="5642" max="5642" width="10.625" customWidth="1"/>
    <col min="5889" max="5889" width="5.5" customWidth="1"/>
    <col min="5890" max="5890" width="11.125" customWidth="1"/>
    <col min="5892" max="5892" width="28.125" customWidth="1"/>
    <col min="5896" max="5896" width="16.375" customWidth="1"/>
    <col min="5897" max="5897" width="15.25" customWidth="1"/>
    <col min="5898" max="5898" width="10.625" customWidth="1"/>
    <col min="6145" max="6145" width="5.5" customWidth="1"/>
    <col min="6146" max="6146" width="11.125" customWidth="1"/>
    <col min="6148" max="6148" width="28.125" customWidth="1"/>
    <col min="6152" max="6152" width="16.375" customWidth="1"/>
    <col min="6153" max="6153" width="15.25" customWidth="1"/>
    <col min="6154" max="6154" width="10.625" customWidth="1"/>
    <col min="6401" max="6401" width="5.5" customWidth="1"/>
    <col min="6402" max="6402" width="11.125" customWidth="1"/>
    <col min="6404" max="6404" width="28.125" customWidth="1"/>
    <col min="6408" max="6408" width="16.375" customWidth="1"/>
    <col min="6409" max="6409" width="15.25" customWidth="1"/>
    <col min="6410" max="6410" width="10.625" customWidth="1"/>
    <col min="6657" max="6657" width="5.5" customWidth="1"/>
    <col min="6658" max="6658" width="11.125" customWidth="1"/>
    <col min="6660" max="6660" width="28.125" customWidth="1"/>
    <col min="6664" max="6664" width="16.375" customWidth="1"/>
    <col min="6665" max="6665" width="15.25" customWidth="1"/>
    <col min="6666" max="6666" width="10.625" customWidth="1"/>
    <col min="6913" max="6913" width="5.5" customWidth="1"/>
    <col min="6914" max="6914" width="11.125" customWidth="1"/>
    <col min="6916" max="6916" width="28.125" customWidth="1"/>
    <col min="6920" max="6920" width="16.375" customWidth="1"/>
    <col min="6921" max="6921" width="15.25" customWidth="1"/>
    <col min="6922" max="6922" width="10.625" customWidth="1"/>
    <col min="7169" max="7169" width="5.5" customWidth="1"/>
    <col min="7170" max="7170" width="11.125" customWidth="1"/>
    <col min="7172" max="7172" width="28.125" customWidth="1"/>
    <col min="7176" max="7176" width="16.375" customWidth="1"/>
    <col min="7177" max="7177" width="15.25" customWidth="1"/>
    <col min="7178" max="7178" width="10.625" customWidth="1"/>
    <col min="7425" max="7425" width="5.5" customWidth="1"/>
    <col min="7426" max="7426" width="11.125" customWidth="1"/>
    <col min="7428" max="7428" width="28.125" customWidth="1"/>
    <col min="7432" max="7432" width="16.375" customWidth="1"/>
    <col min="7433" max="7433" width="15.25" customWidth="1"/>
    <col min="7434" max="7434" width="10.625" customWidth="1"/>
    <col min="7681" max="7681" width="5.5" customWidth="1"/>
    <col min="7682" max="7682" width="11.125" customWidth="1"/>
    <col min="7684" max="7684" width="28.125" customWidth="1"/>
    <col min="7688" max="7688" width="16.375" customWidth="1"/>
    <col min="7689" max="7689" width="15.25" customWidth="1"/>
    <col min="7690" max="7690" width="10.625" customWidth="1"/>
    <col min="7937" max="7937" width="5.5" customWidth="1"/>
    <col min="7938" max="7938" width="11.125" customWidth="1"/>
    <col min="7940" max="7940" width="28.125" customWidth="1"/>
    <col min="7944" max="7944" width="16.375" customWidth="1"/>
    <col min="7945" max="7945" width="15.25" customWidth="1"/>
    <col min="7946" max="7946" width="10.625" customWidth="1"/>
    <col min="8193" max="8193" width="5.5" customWidth="1"/>
    <col min="8194" max="8194" width="11.125" customWidth="1"/>
    <col min="8196" max="8196" width="28.125" customWidth="1"/>
    <col min="8200" max="8200" width="16.375" customWidth="1"/>
    <col min="8201" max="8201" width="15.25" customWidth="1"/>
    <col min="8202" max="8202" width="10.625" customWidth="1"/>
    <col min="8449" max="8449" width="5.5" customWidth="1"/>
    <col min="8450" max="8450" width="11.125" customWidth="1"/>
    <col min="8452" max="8452" width="28.125" customWidth="1"/>
    <col min="8456" max="8456" width="16.375" customWidth="1"/>
    <col min="8457" max="8457" width="15.25" customWidth="1"/>
    <col min="8458" max="8458" width="10.625" customWidth="1"/>
    <col min="8705" max="8705" width="5.5" customWidth="1"/>
    <col min="8706" max="8706" width="11.125" customWidth="1"/>
    <col min="8708" max="8708" width="28.125" customWidth="1"/>
    <col min="8712" max="8712" width="16.375" customWidth="1"/>
    <col min="8713" max="8713" width="15.25" customWidth="1"/>
    <col min="8714" max="8714" width="10.625" customWidth="1"/>
    <col min="8961" max="8961" width="5.5" customWidth="1"/>
    <col min="8962" max="8962" width="11.125" customWidth="1"/>
    <col min="8964" max="8964" width="28.125" customWidth="1"/>
    <col min="8968" max="8968" width="16.375" customWidth="1"/>
    <col min="8969" max="8969" width="15.25" customWidth="1"/>
    <col min="8970" max="8970" width="10.625" customWidth="1"/>
    <col min="9217" max="9217" width="5.5" customWidth="1"/>
    <col min="9218" max="9218" width="11.125" customWidth="1"/>
    <col min="9220" max="9220" width="28.125" customWidth="1"/>
    <col min="9224" max="9224" width="16.375" customWidth="1"/>
    <col min="9225" max="9225" width="15.25" customWidth="1"/>
    <col min="9226" max="9226" width="10.625" customWidth="1"/>
    <col min="9473" max="9473" width="5.5" customWidth="1"/>
    <col min="9474" max="9474" width="11.125" customWidth="1"/>
    <col min="9476" max="9476" width="28.125" customWidth="1"/>
    <col min="9480" max="9480" width="16.375" customWidth="1"/>
    <col min="9481" max="9481" width="15.25" customWidth="1"/>
    <col min="9482" max="9482" width="10.625" customWidth="1"/>
    <col min="9729" max="9729" width="5.5" customWidth="1"/>
    <col min="9730" max="9730" width="11.125" customWidth="1"/>
    <col min="9732" max="9732" width="28.125" customWidth="1"/>
    <col min="9736" max="9736" width="16.375" customWidth="1"/>
    <col min="9737" max="9737" width="15.25" customWidth="1"/>
    <col min="9738" max="9738" width="10.625" customWidth="1"/>
    <col min="9985" max="9985" width="5.5" customWidth="1"/>
    <col min="9986" max="9986" width="11.125" customWidth="1"/>
    <col min="9988" max="9988" width="28.125" customWidth="1"/>
    <col min="9992" max="9992" width="16.375" customWidth="1"/>
    <col min="9993" max="9993" width="15.25" customWidth="1"/>
    <col min="9994" max="9994" width="10.625" customWidth="1"/>
    <col min="10241" max="10241" width="5.5" customWidth="1"/>
    <col min="10242" max="10242" width="11.125" customWidth="1"/>
    <col min="10244" max="10244" width="28.125" customWidth="1"/>
    <col min="10248" max="10248" width="16.375" customWidth="1"/>
    <col min="10249" max="10249" width="15.25" customWidth="1"/>
    <col min="10250" max="10250" width="10.625" customWidth="1"/>
    <col min="10497" max="10497" width="5.5" customWidth="1"/>
    <col min="10498" max="10498" width="11.125" customWidth="1"/>
    <col min="10500" max="10500" width="28.125" customWidth="1"/>
    <col min="10504" max="10504" width="16.375" customWidth="1"/>
    <col min="10505" max="10505" width="15.25" customWidth="1"/>
    <col min="10506" max="10506" width="10.625" customWidth="1"/>
    <col min="10753" max="10753" width="5.5" customWidth="1"/>
    <col min="10754" max="10754" width="11.125" customWidth="1"/>
    <col min="10756" max="10756" width="28.125" customWidth="1"/>
    <col min="10760" max="10760" width="16.375" customWidth="1"/>
    <col min="10761" max="10761" width="15.25" customWidth="1"/>
    <col min="10762" max="10762" width="10.625" customWidth="1"/>
    <col min="11009" max="11009" width="5.5" customWidth="1"/>
    <col min="11010" max="11010" width="11.125" customWidth="1"/>
    <col min="11012" max="11012" width="28.125" customWidth="1"/>
    <col min="11016" max="11016" width="16.375" customWidth="1"/>
    <col min="11017" max="11017" width="15.25" customWidth="1"/>
    <col min="11018" max="11018" width="10.625" customWidth="1"/>
    <col min="11265" max="11265" width="5.5" customWidth="1"/>
    <col min="11266" max="11266" width="11.125" customWidth="1"/>
    <col min="11268" max="11268" width="28.125" customWidth="1"/>
    <col min="11272" max="11272" width="16.375" customWidth="1"/>
    <col min="11273" max="11273" width="15.25" customWidth="1"/>
    <col min="11274" max="11274" width="10.625" customWidth="1"/>
    <col min="11521" max="11521" width="5.5" customWidth="1"/>
    <col min="11522" max="11522" width="11.125" customWidth="1"/>
    <col min="11524" max="11524" width="28.125" customWidth="1"/>
    <col min="11528" max="11528" width="16.375" customWidth="1"/>
    <col min="11529" max="11529" width="15.25" customWidth="1"/>
    <col min="11530" max="11530" width="10.625" customWidth="1"/>
    <col min="11777" max="11777" width="5.5" customWidth="1"/>
    <col min="11778" max="11778" width="11.125" customWidth="1"/>
    <col min="11780" max="11780" width="28.125" customWidth="1"/>
    <col min="11784" max="11784" width="16.375" customWidth="1"/>
    <col min="11785" max="11785" width="15.25" customWidth="1"/>
    <col min="11786" max="11786" width="10.625" customWidth="1"/>
    <col min="12033" max="12033" width="5.5" customWidth="1"/>
    <col min="12034" max="12034" width="11.125" customWidth="1"/>
    <col min="12036" max="12036" width="28.125" customWidth="1"/>
    <col min="12040" max="12040" width="16.375" customWidth="1"/>
    <col min="12041" max="12041" width="15.25" customWidth="1"/>
    <col min="12042" max="12042" width="10.625" customWidth="1"/>
    <col min="12289" max="12289" width="5.5" customWidth="1"/>
    <col min="12290" max="12290" width="11.125" customWidth="1"/>
    <col min="12292" max="12292" width="28.125" customWidth="1"/>
    <col min="12296" max="12296" width="16.375" customWidth="1"/>
    <col min="12297" max="12297" width="15.25" customWidth="1"/>
    <col min="12298" max="12298" width="10.625" customWidth="1"/>
    <col min="12545" max="12545" width="5.5" customWidth="1"/>
    <col min="12546" max="12546" width="11.125" customWidth="1"/>
    <col min="12548" max="12548" width="28.125" customWidth="1"/>
    <col min="12552" max="12552" width="16.375" customWidth="1"/>
    <col min="12553" max="12553" width="15.25" customWidth="1"/>
    <col min="12554" max="12554" width="10.625" customWidth="1"/>
    <col min="12801" max="12801" width="5.5" customWidth="1"/>
    <col min="12802" max="12802" width="11.125" customWidth="1"/>
    <col min="12804" max="12804" width="28.125" customWidth="1"/>
    <col min="12808" max="12808" width="16.375" customWidth="1"/>
    <col min="12809" max="12809" width="15.25" customWidth="1"/>
    <col min="12810" max="12810" width="10.625" customWidth="1"/>
    <col min="13057" max="13057" width="5.5" customWidth="1"/>
    <col min="13058" max="13058" width="11.125" customWidth="1"/>
    <col min="13060" max="13060" width="28.125" customWidth="1"/>
    <col min="13064" max="13064" width="16.375" customWidth="1"/>
    <col min="13065" max="13065" width="15.25" customWidth="1"/>
    <col min="13066" max="13066" width="10.625" customWidth="1"/>
    <col min="13313" max="13313" width="5.5" customWidth="1"/>
    <col min="13314" max="13314" width="11.125" customWidth="1"/>
    <col min="13316" max="13316" width="28.125" customWidth="1"/>
    <col min="13320" max="13320" width="16.375" customWidth="1"/>
    <col min="13321" max="13321" width="15.25" customWidth="1"/>
    <col min="13322" max="13322" width="10.625" customWidth="1"/>
    <col min="13569" max="13569" width="5.5" customWidth="1"/>
    <col min="13570" max="13570" width="11.125" customWidth="1"/>
    <col min="13572" max="13572" width="28.125" customWidth="1"/>
    <col min="13576" max="13576" width="16.375" customWidth="1"/>
    <col min="13577" max="13577" width="15.25" customWidth="1"/>
    <col min="13578" max="13578" width="10.625" customWidth="1"/>
    <col min="13825" max="13825" width="5.5" customWidth="1"/>
    <col min="13826" max="13826" width="11.125" customWidth="1"/>
    <col min="13828" max="13828" width="28.125" customWidth="1"/>
    <col min="13832" max="13832" width="16.375" customWidth="1"/>
    <col min="13833" max="13833" width="15.25" customWidth="1"/>
    <col min="13834" max="13834" width="10.625" customWidth="1"/>
    <col min="14081" max="14081" width="5.5" customWidth="1"/>
    <col min="14082" max="14082" width="11.125" customWidth="1"/>
    <col min="14084" max="14084" width="28.125" customWidth="1"/>
    <col min="14088" max="14088" width="16.375" customWidth="1"/>
    <col min="14089" max="14089" width="15.25" customWidth="1"/>
    <col min="14090" max="14090" width="10.625" customWidth="1"/>
    <col min="14337" max="14337" width="5.5" customWidth="1"/>
    <col min="14338" max="14338" width="11.125" customWidth="1"/>
    <col min="14340" max="14340" width="28.125" customWidth="1"/>
    <col min="14344" max="14344" width="16.375" customWidth="1"/>
    <col min="14345" max="14345" width="15.25" customWidth="1"/>
    <col min="14346" max="14346" width="10.625" customWidth="1"/>
    <col min="14593" max="14593" width="5.5" customWidth="1"/>
    <col min="14594" max="14594" width="11.125" customWidth="1"/>
    <col min="14596" max="14596" width="28.125" customWidth="1"/>
    <col min="14600" max="14600" width="16.375" customWidth="1"/>
    <col min="14601" max="14601" width="15.25" customWidth="1"/>
    <col min="14602" max="14602" width="10.625" customWidth="1"/>
    <col min="14849" max="14849" width="5.5" customWidth="1"/>
    <col min="14850" max="14850" width="11.125" customWidth="1"/>
    <col min="14852" max="14852" width="28.125" customWidth="1"/>
    <col min="14856" max="14856" width="16.375" customWidth="1"/>
    <col min="14857" max="14857" width="15.25" customWidth="1"/>
    <col min="14858" max="14858" width="10.625" customWidth="1"/>
    <col min="15105" max="15105" width="5.5" customWidth="1"/>
    <col min="15106" max="15106" width="11.125" customWidth="1"/>
    <col min="15108" max="15108" width="28.125" customWidth="1"/>
    <col min="15112" max="15112" width="16.375" customWidth="1"/>
    <col min="15113" max="15113" width="15.25" customWidth="1"/>
    <col min="15114" max="15114" width="10.625" customWidth="1"/>
    <col min="15361" max="15361" width="5.5" customWidth="1"/>
    <col min="15362" max="15362" width="11.125" customWidth="1"/>
    <col min="15364" max="15364" width="28.125" customWidth="1"/>
    <col min="15368" max="15368" width="16.375" customWidth="1"/>
    <col min="15369" max="15369" width="15.25" customWidth="1"/>
    <col min="15370" max="15370" width="10.625" customWidth="1"/>
    <col min="15617" max="15617" width="5.5" customWidth="1"/>
    <col min="15618" max="15618" width="11.125" customWidth="1"/>
    <col min="15620" max="15620" width="28.125" customWidth="1"/>
    <col min="15624" max="15624" width="16.375" customWidth="1"/>
    <col min="15625" max="15625" width="15.25" customWidth="1"/>
    <col min="15626" max="15626" width="10.625" customWidth="1"/>
    <col min="15873" max="15873" width="5.5" customWidth="1"/>
    <col min="15874" max="15874" width="11.125" customWidth="1"/>
    <col min="15876" max="15876" width="28.125" customWidth="1"/>
    <col min="15880" max="15880" width="16.375" customWidth="1"/>
    <col min="15881" max="15881" width="15.25" customWidth="1"/>
    <col min="15882" max="15882" width="10.625" customWidth="1"/>
    <col min="16129" max="16129" width="5.5" customWidth="1"/>
    <col min="16130" max="16130" width="11.125" customWidth="1"/>
    <col min="16132" max="16132" width="28.125" customWidth="1"/>
    <col min="16136" max="16136" width="16.375" customWidth="1"/>
    <col min="16137" max="16137" width="15.25" customWidth="1"/>
    <col min="16138" max="16138" width="10.625" customWidth="1"/>
  </cols>
  <sheetData>
    <row r="1" ht="18.75" customHeight="1" spans="1:11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32.25" customHeight="1" spans="1:11">
      <c r="A2" s="7" t="s">
        <v>19</v>
      </c>
      <c r="B2" s="7"/>
      <c r="C2" s="7"/>
      <c r="D2" s="8"/>
      <c r="E2" s="7"/>
      <c r="F2" s="7"/>
      <c r="G2" s="7"/>
      <c r="H2" s="7"/>
      <c r="I2" s="23"/>
      <c r="J2" s="24"/>
      <c r="K2" s="7"/>
    </row>
    <row r="3" ht="24" spans="1:11">
      <c r="A3" s="9" t="s">
        <v>20</v>
      </c>
      <c r="B3" s="9" t="s">
        <v>21</v>
      </c>
      <c r="C3" s="9" t="s">
        <v>4</v>
      </c>
      <c r="D3" s="10" t="s">
        <v>22</v>
      </c>
      <c r="E3" s="9" t="s">
        <v>23</v>
      </c>
      <c r="F3" s="9" t="s">
        <v>24</v>
      </c>
      <c r="G3" s="9" t="s">
        <v>25</v>
      </c>
      <c r="H3" s="11" t="s">
        <v>26</v>
      </c>
      <c r="I3" s="11" t="s">
        <v>27</v>
      </c>
      <c r="J3" s="25" t="s">
        <v>28</v>
      </c>
      <c r="K3" s="9" t="s">
        <v>8</v>
      </c>
    </row>
    <row r="4" spans="1:11">
      <c r="A4" s="12" t="s">
        <v>29</v>
      </c>
      <c r="B4" s="12"/>
      <c r="C4" s="12"/>
      <c r="D4" s="10"/>
      <c r="E4" s="9"/>
      <c r="F4" s="9"/>
      <c r="G4" s="13"/>
      <c r="H4" s="14">
        <f>H5+H48+H61+H77+H94+H106+H119+H138+H150+H162+H164+H176+H187+H200</f>
        <v>8455000</v>
      </c>
      <c r="I4" s="26">
        <f>I5+I48+I61+I77+I94+I106+I119+I138+I150+I162+I164+I176+I187+I200</f>
        <v>8455000</v>
      </c>
      <c r="J4" s="27">
        <f>J5+J48+J61+J77+J94+J106+J119+J138+J150+J162+J164+J176+J187+J200</f>
        <v>845.5</v>
      </c>
      <c r="K4" s="9"/>
    </row>
    <row r="5" spans="1:11">
      <c r="A5" s="9"/>
      <c r="B5" s="12" t="s">
        <v>30</v>
      </c>
      <c r="C5" s="12"/>
      <c r="D5" s="10"/>
      <c r="E5" s="9"/>
      <c r="F5" s="9"/>
      <c r="G5" s="13"/>
      <c r="H5" s="14">
        <f>SUM(H6:H47)</f>
        <v>1445000</v>
      </c>
      <c r="I5" s="26">
        <f>SUM(I6:I47)</f>
        <v>1445000</v>
      </c>
      <c r="J5" s="27">
        <f>SUM(J6:J47)</f>
        <v>144.5</v>
      </c>
      <c r="K5" s="9"/>
    </row>
    <row r="6" spans="1:11">
      <c r="A6" s="15" t="s">
        <v>31</v>
      </c>
      <c r="B6" s="16" t="s">
        <v>32</v>
      </c>
      <c r="C6" s="9" t="s">
        <v>33</v>
      </c>
      <c r="D6" s="10" t="s">
        <v>34</v>
      </c>
      <c r="E6" s="9">
        <v>5</v>
      </c>
      <c r="F6" s="9">
        <v>550</v>
      </c>
      <c r="G6" s="9">
        <v>1</v>
      </c>
      <c r="H6" s="17">
        <v>2800</v>
      </c>
      <c r="I6" s="28">
        <f>SUM(H6:H9)</f>
        <v>9000</v>
      </c>
      <c r="J6" s="29">
        <v>0.9</v>
      </c>
      <c r="K6" s="9" t="s">
        <v>15</v>
      </c>
    </row>
    <row r="7" spans="1:11">
      <c r="A7" s="18"/>
      <c r="B7" s="19"/>
      <c r="C7" s="9"/>
      <c r="D7" s="10" t="s">
        <v>35</v>
      </c>
      <c r="E7" s="9">
        <v>5</v>
      </c>
      <c r="F7" s="9">
        <v>550</v>
      </c>
      <c r="G7" s="9">
        <v>1</v>
      </c>
      <c r="H7" s="17">
        <v>2800</v>
      </c>
      <c r="I7" s="28"/>
      <c r="J7" s="29"/>
      <c r="K7" s="9" t="s">
        <v>15</v>
      </c>
    </row>
    <row r="8" spans="1:11">
      <c r="A8" s="18"/>
      <c r="B8" s="19"/>
      <c r="C8" s="9"/>
      <c r="D8" s="10" t="s">
        <v>36</v>
      </c>
      <c r="E8" s="9">
        <v>3</v>
      </c>
      <c r="F8" s="9">
        <v>550</v>
      </c>
      <c r="G8" s="9">
        <v>1</v>
      </c>
      <c r="H8" s="17">
        <v>1700</v>
      </c>
      <c r="I8" s="28"/>
      <c r="J8" s="29"/>
      <c r="K8" s="9" t="s">
        <v>15</v>
      </c>
    </row>
    <row r="9" spans="1:11">
      <c r="A9" s="18"/>
      <c r="B9" s="19"/>
      <c r="C9" s="9"/>
      <c r="D9" s="10" t="s">
        <v>37</v>
      </c>
      <c r="E9" s="9">
        <v>3</v>
      </c>
      <c r="F9" s="9">
        <v>550</v>
      </c>
      <c r="G9" s="9">
        <v>1</v>
      </c>
      <c r="H9" s="17">
        <v>1700</v>
      </c>
      <c r="I9" s="28"/>
      <c r="J9" s="29"/>
      <c r="K9" s="9" t="s">
        <v>15</v>
      </c>
    </row>
    <row r="10" spans="1:11">
      <c r="A10" s="18"/>
      <c r="B10" s="19"/>
      <c r="C10" s="9" t="s">
        <v>38</v>
      </c>
      <c r="D10" s="10" t="s">
        <v>34</v>
      </c>
      <c r="E10" s="9">
        <v>5</v>
      </c>
      <c r="F10" s="9">
        <v>550</v>
      </c>
      <c r="G10" s="9">
        <v>1</v>
      </c>
      <c r="H10" s="17">
        <v>2800</v>
      </c>
      <c r="I10" s="28">
        <f>SUM(H10:H13)</f>
        <v>9000</v>
      </c>
      <c r="J10" s="29">
        <v>0.9</v>
      </c>
      <c r="K10" s="9" t="s">
        <v>15</v>
      </c>
    </row>
    <row r="11" spans="1:11">
      <c r="A11" s="18"/>
      <c r="B11" s="19"/>
      <c r="C11" s="9"/>
      <c r="D11" s="10" t="s">
        <v>35</v>
      </c>
      <c r="E11" s="9">
        <v>5</v>
      </c>
      <c r="F11" s="9">
        <v>550</v>
      </c>
      <c r="G11" s="9">
        <v>1</v>
      </c>
      <c r="H11" s="17">
        <v>2800</v>
      </c>
      <c r="I11" s="28"/>
      <c r="J11" s="29"/>
      <c r="K11" s="9" t="s">
        <v>15</v>
      </c>
    </row>
    <row r="12" spans="1:11">
      <c r="A12" s="18"/>
      <c r="B12" s="19"/>
      <c r="C12" s="9"/>
      <c r="D12" s="10" t="s">
        <v>36</v>
      </c>
      <c r="E12" s="9">
        <v>3</v>
      </c>
      <c r="F12" s="9">
        <v>550</v>
      </c>
      <c r="G12" s="9">
        <v>1</v>
      </c>
      <c r="H12" s="17">
        <v>1700</v>
      </c>
      <c r="I12" s="28"/>
      <c r="J12" s="29"/>
      <c r="K12" s="9" t="s">
        <v>15</v>
      </c>
    </row>
    <row r="13" spans="1:11">
      <c r="A13" s="18"/>
      <c r="B13" s="19"/>
      <c r="C13" s="9"/>
      <c r="D13" s="10" t="s">
        <v>37</v>
      </c>
      <c r="E13" s="9">
        <v>3</v>
      </c>
      <c r="F13" s="9">
        <v>550</v>
      </c>
      <c r="G13" s="9">
        <v>1</v>
      </c>
      <c r="H13" s="17">
        <v>1700</v>
      </c>
      <c r="I13" s="28"/>
      <c r="J13" s="29"/>
      <c r="K13" s="9" t="s">
        <v>15</v>
      </c>
    </row>
    <row r="14" spans="1:11">
      <c r="A14" s="18"/>
      <c r="B14" s="19"/>
      <c r="C14" s="9" t="s">
        <v>39</v>
      </c>
      <c r="D14" s="10" t="s">
        <v>34</v>
      </c>
      <c r="E14" s="9">
        <v>5</v>
      </c>
      <c r="F14" s="9">
        <v>550</v>
      </c>
      <c r="G14" s="9">
        <v>1</v>
      </c>
      <c r="H14" s="17">
        <v>2800</v>
      </c>
      <c r="I14" s="28">
        <f>SUM(H14:H17)</f>
        <v>9000</v>
      </c>
      <c r="J14" s="29">
        <v>0.9</v>
      </c>
      <c r="K14" s="9" t="s">
        <v>15</v>
      </c>
    </row>
    <row r="15" spans="1:11">
      <c r="A15" s="18"/>
      <c r="B15" s="19"/>
      <c r="C15" s="9"/>
      <c r="D15" s="10" t="s">
        <v>35</v>
      </c>
      <c r="E15" s="9">
        <v>5</v>
      </c>
      <c r="F15" s="9">
        <v>550</v>
      </c>
      <c r="G15" s="9">
        <v>1</v>
      </c>
      <c r="H15" s="17">
        <v>2800</v>
      </c>
      <c r="I15" s="28"/>
      <c r="J15" s="29"/>
      <c r="K15" s="9" t="s">
        <v>15</v>
      </c>
    </row>
    <row r="16" spans="1:11">
      <c r="A16" s="18"/>
      <c r="B16" s="19"/>
      <c r="C16" s="9"/>
      <c r="D16" s="10" t="s">
        <v>36</v>
      </c>
      <c r="E16" s="9">
        <v>3</v>
      </c>
      <c r="F16" s="9">
        <v>550</v>
      </c>
      <c r="G16" s="9">
        <v>1</v>
      </c>
      <c r="H16" s="17">
        <v>1700</v>
      </c>
      <c r="I16" s="28"/>
      <c r="J16" s="29"/>
      <c r="K16" s="9" t="s">
        <v>15</v>
      </c>
    </row>
    <row r="17" spans="1:11">
      <c r="A17" s="18"/>
      <c r="B17" s="19"/>
      <c r="C17" s="9"/>
      <c r="D17" s="10" t="s">
        <v>37</v>
      </c>
      <c r="E17" s="9">
        <v>3</v>
      </c>
      <c r="F17" s="9">
        <v>550</v>
      </c>
      <c r="G17" s="9">
        <v>1</v>
      </c>
      <c r="H17" s="17">
        <v>1700</v>
      </c>
      <c r="I17" s="28"/>
      <c r="J17" s="29"/>
      <c r="K17" s="9" t="s">
        <v>15</v>
      </c>
    </row>
    <row r="18" spans="1:11">
      <c r="A18" s="18"/>
      <c r="B18" s="19"/>
      <c r="C18" s="9" t="s">
        <v>40</v>
      </c>
      <c r="D18" s="10" t="s">
        <v>34</v>
      </c>
      <c r="E18" s="9">
        <v>5</v>
      </c>
      <c r="F18" s="9">
        <v>550</v>
      </c>
      <c r="G18" s="9">
        <v>1</v>
      </c>
      <c r="H18" s="17">
        <v>2800</v>
      </c>
      <c r="I18" s="28">
        <f>SUM(H18:H21)</f>
        <v>9000</v>
      </c>
      <c r="J18" s="29">
        <v>0.9</v>
      </c>
      <c r="K18" s="9" t="s">
        <v>15</v>
      </c>
    </row>
    <row r="19" spans="1:11">
      <c r="A19" s="18"/>
      <c r="B19" s="19"/>
      <c r="C19" s="9"/>
      <c r="D19" s="10" t="s">
        <v>35</v>
      </c>
      <c r="E19" s="9">
        <v>5</v>
      </c>
      <c r="F19" s="9">
        <v>550</v>
      </c>
      <c r="G19" s="9">
        <v>1</v>
      </c>
      <c r="H19" s="17">
        <v>2800</v>
      </c>
      <c r="I19" s="28"/>
      <c r="J19" s="29"/>
      <c r="K19" s="9" t="s">
        <v>15</v>
      </c>
    </row>
    <row r="20" spans="1:11">
      <c r="A20" s="18"/>
      <c r="B20" s="19"/>
      <c r="C20" s="9"/>
      <c r="D20" s="10" t="s">
        <v>36</v>
      </c>
      <c r="E20" s="9">
        <v>3</v>
      </c>
      <c r="F20" s="9">
        <v>550</v>
      </c>
      <c r="G20" s="9">
        <v>1</v>
      </c>
      <c r="H20" s="17">
        <v>1700</v>
      </c>
      <c r="I20" s="28"/>
      <c r="J20" s="29"/>
      <c r="K20" s="9" t="s">
        <v>15</v>
      </c>
    </row>
    <row r="21" spans="1:11">
      <c r="A21" s="18"/>
      <c r="B21" s="19"/>
      <c r="C21" s="9"/>
      <c r="D21" s="10" t="s">
        <v>37</v>
      </c>
      <c r="E21" s="9">
        <v>3</v>
      </c>
      <c r="F21" s="9">
        <v>550</v>
      </c>
      <c r="G21" s="9">
        <v>1</v>
      </c>
      <c r="H21" s="17">
        <v>1700</v>
      </c>
      <c r="I21" s="28"/>
      <c r="J21" s="29"/>
      <c r="K21" s="9" t="s">
        <v>15</v>
      </c>
    </row>
    <row r="22" spans="1:11">
      <c r="A22" s="18"/>
      <c r="B22" s="19"/>
      <c r="C22" s="9" t="s">
        <v>41</v>
      </c>
      <c r="D22" s="10" t="s">
        <v>34</v>
      </c>
      <c r="E22" s="9">
        <v>5</v>
      </c>
      <c r="F22" s="9">
        <v>550</v>
      </c>
      <c r="G22" s="9">
        <v>1</v>
      </c>
      <c r="H22" s="17">
        <v>2800</v>
      </c>
      <c r="I22" s="28">
        <f>SUM(H22:H26)</f>
        <v>449000</v>
      </c>
      <c r="J22" s="29">
        <v>44.9</v>
      </c>
      <c r="K22" s="9" t="s">
        <v>15</v>
      </c>
    </row>
    <row r="23" spans="1:11">
      <c r="A23" s="18"/>
      <c r="B23" s="19"/>
      <c r="C23" s="9"/>
      <c r="D23" s="10" t="s">
        <v>35</v>
      </c>
      <c r="E23" s="9">
        <v>5</v>
      </c>
      <c r="F23" s="9">
        <v>550</v>
      </c>
      <c r="G23" s="9">
        <v>1</v>
      </c>
      <c r="H23" s="17">
        <v>2800</v>
      </c>
      <c r="I23" s="28"/>
      <c r="J23" s="29"/>
      <c r="K23" s="9" t="s">
        <v>15</v>
      </c>
    </row>
    <row r="24" spans="1:11">
      <c r="A24" s="18"/>
      <c r="B24" s="19"/>
      <c r="C24" s="9"/>
      <c r="D24" s="10" t="s">
        <v>36</v>
      </c>
      <c r="E24" s="9">
        <v>3</v>
      </c>
      <c r="F24" s="9">
        <v>550</v>
      </c>
      <c r="G24" s="9">
        <v>1</v>
      </c>
      <c r="H24" s="17">
        <v>1700</v>
      </c>
      <c r="I24" s="28"/>
      <c r="J24" s="29"/>
      <c r="K24" s="9" t="s">
        <v>15</v>
      </c>
    </row>
    <row r="25" spans="1:11">
      <c r="A25" s="18"/>
      <c r="B25" s="19"/>
      <c r="C25" s="9"/>
      <c r="D25" s="10" t="s">
        <v>37</v>
      </c>
      <c r="E25" s="9">
        <v>3</v>
      </c>
      <c r="F25" s="9">
        <v>550</v>
      </c>
      <c r="G25" s="9">
        <v>1</v>
      </c>
      <c r="H25" s="17">
        <v>1700</v>
      </c>
      <c r="I25" s="28"/>
      <c r="J25" s="29"/>
      <c r="K25" s="9" t="s">
        <v>15</v>
      </c>
    </row>
    <row r="26" ht="24" spans="1:11">
      <c r="A26" s="18"/>
      <c r="B26" s="19"/>
      <c r="C26" s="9"/>
      <c r="D26" s="10" t="s">
        <v>42</v>
      </c>
      <c r="E26" s="20">
        <v>40</v>
      </c>
      <c r="F26" s="20">
        <v>440</v>
      </c>
      <c r="G26" s="20">
        <v>25</v>
      </c>
      <c r="H26" s="17">
        <f>E26*F26*G26</f>
        <v>440000</v>
      </c>
      <c r="I26" s="28"/>
      <c r="J26" s="29"/>
      <c r="K26" s="9"/>
    </row>
    <row r="27" spans="1:11">
      <c r="A27" s="18"/>
      <c r="B27" s="19"/>
      <c r="C27" s="9" t="s">
        <v>43</v>
      </c>
      <c r="D27" s="10" t="s">
        <v>34</v>
      </c>
      <c r="E27" s="9">
        <v>5</v>
      </c>
      <c r="F27" s="9">
        <v>550</v>
      </c>
      <c r="G27" s="9">
        <v>1</v>
      </c>
      <c r="H27" s="17">
        <v>2800</v>
      </c>
      <c r="I27" s="28">
        <f>SUM(H27:H30)</f>
        <v>9000</v>
      </c>
      <c r="J27" s="29">
        <v>0.9</v>
      </c>
      <c r="K27" s="9" t="s">
        <v>15</v>
      </c>
    </row>
    <row r="28" spans="1:11">
      <c r="A28" s="18"/>
      <c r="B28" s="19"/>
      <c r="C28" s="9"/>
      <c r="D28" s="10" t="s">
        <v>35</v>
      </c>
      <c r="E28" s="9">
        <v>5</v>
      </c>
      <c r="F28" s="9">
        <v>550</v>
      </c>
      <c r="G28" s="9">
        <v>1</v>
      </c>
      <c r="H28" s="17">
        <v>2800</v>
      </c>
      <c r="I28" s="28"/>
      <c r="J28" s="29"/>
      <c r="K28" s="9" t="s">
        <v>15</v>
      </c>
    </row>
    <row r="29" spans="1:11">
      <c r="A29" s="18"/>
      <c r="B29" s="19"/>
      <c r="C29" s="9"/>
      <c r="D29" s="10" t="s">
        <v>36</v>
      </c>
      <c r="E29" s="9">
        <v>3</v>
      </c>
      <c r="F29" s="9">
        <v>550</v>
      </c>
      <c r="G29" s="9">
        <v>1</v>
      </c>
      <c r="H29" s="17">
        <v>1700</v>
      </c>
      <c r="I29" s="28"/>
      <c r="J29" s="29"/>
      <c r="K29" s="9" t="s">
        <v>15</v>
      </c>
    </row>
    <row r="30" spans="1:11">
      <c r="A30" s="18"/>
      <c r="B30" s="19"/>
      <c r="C30" s="9"/>
      <c r="D30" s="10" t="s">
        <v>37</v>
      </c>
      <c r="E30" s="9">
        <v>3</v>
      </c>
      <c r="F30" s="9">
        <v>550</v>
      </c>
      <c r="G30" s="9">
        <v>1</v>
      </c>
      <c r="H30" s="17">
        <v>1700</v>
      </c>
      <c r="I30" s="28"/>
      <c r="J30" s="29"/>
      <c r="K30" s="9" t="s">
        <v>15</v>
      </c>
    </row>
    <row r="31" spans="1:11">
      <c r="A31" s="18"/>
      <c r="B31" s="19"/>
      <c r="C31" s="9" t="s">
        <v>44</v>
      </c>
      <c r="D31" s="10" t="s">
        <v>34</v>
      </c>
      <c r="E31" s="9">
        <v>5</v>
      </c>
      <c r="F31" s="9">
        <v>550</v>
      </c>
      <c r="G31" s="9">
        <v>1</v>
      </c>
      <c r="H31" s="17">
        <v>2800</v>
      </c>
      <c r="I31" s="28">
        <f>SUM(H31:H36)</f>
        <v>537000</v>
      </c>
      <c r="J31" s="29">
        <v>53.7</v>
      </c>
      <c r="K31" s="9" t="s">
        <v>15</v>
      </c>
    </row>
    <row r="32" spans="1:11">
      <c r="A32" s="18"/>
      <c r="B32" s="19"/>
      <c r="C32" s="9"/>
      <c r="D32" s="10" t="s">
        <v>35</v>
      </c>
      <c r="E32" s="9">
        <v>5</v>
      </c>
      <c r="F32" s="9">
        <v>550</v>
      </c>
      <c r="G32" s="9">
        <v>1</v>
      </c>
      <c r="H32" s="17">
        <v>2800</v>
      </c>
      <c r="I32" s="28"/>
      <c r="J32" s="29"/>
      <c r="K32" s="9" t="s">
        <v>15</v>
      </c>
    </row>
    <row r="33" spans="1:11">
      <c r="A33" s="18"/>
      <c r="B33" s="19"/>
      <c r="C33" s="9"/>
      <c r="D33" s="10" t="s">
        <v>36</v>
      </c>
      <c r="E33" s="9">
        <v>3</v>
      </c>
      <c r="F33" s="9">
        <v>550</v>
      </c>
      <c r="G33" s="9">
        <v>1</v>
      </c>
      <c r="H33" s="17">
        <v>1700</v>
      </c>
      <c r="I33" s="28"/>
      <c r="J33" s="29"/>
      <c r="K33" s="9" t="s">
        <v>15</v>
      </c>
    </row>
    <row r="34" spans="1:11">
      <c r="A34" s="18"/>
      <c r="B34" s="19"/>
      <c r="C34" s="9"/>
      <c r="D34" s="10" t="s">
        <v>37</v>
      </c>
      <c r="E34" s="9">
        <v>3</v>
      </c>
      <c r="F34" s="9">
        <v>550</v>
      </c>
      <c r="G34" s="9">
        <v>1</v>
      </c>
      <c r="H34" s="17">
        <v>1700</v>
      </c>
      <c r="I34" s="28"/>
      <c r="J34" s="29"/>
      <c r="K34" s="9" t="s">
        <v>15</v>
      </c>
    </row>
    <row r="35" ht="36" spans="1:11">
      <c r="A35" s="18"/>
      <c r="B35" s="19"/>
      <c r="C35" s="9"/>
      <c r="D35" s="10" t="s">
        <v>45</v>
      </c>
      <c r="E35" s="20">
        <v>10</v>
      </c>
      <c r="F35" s="20">
        <v>440</v>
      </c>
      <c r="G35" s="20">
        <v>60</v>
      </c>
      <c r="H35" s="17">
        <f>E35*F35*G35</f>
        <v>264000</v>
      </c>
      <c r="I35" s="28"/>
      <c r="J35" s="29"/>
      <c r="K35" s="9"/>
    </row>
    <row r="36" ht="24" spans="1:11">
      <c r="A36" s="18"/>
      <c r="B36" s="19"/>
      <c r="C36" s="9"/>
      <c r="D36" s="10" t="s">
        <v>46</v>
      </c>
      <c r="E36" s="20">
        <v>10</v>
      </c>
      <c r="F36" s="20">
        <v>440</v>
      </c>
      <c r="G36" s="20">
        <v>60</v>
      </c>
      <c r="H36" s="17">
        <f>E36*F36*G36</f>
        <v>264000</v>
      </c>
      <c r="I36" s="28"/>
      <c r="J36" s="29"/>
      <c r="K36" s="9"/>
    </row>
    <row r="37" spans="1:11">
      <c r="A37" s="18"/>
      <c r="B37" s="19"/>
      <c r="C37" s="9" t="s">
        <v>47</v>
      </c>
      <c r="D37" s="10" t="s">
        <v>34</v>
      </c>
      <c r="E37" s="9">
        <v>5</v>
      </c>
      <c r="F37" s="9">
        <v>550</v>
      </c>
      <c r="G37" s="9">
        <v>1</v>
      </c>
      <c r="H37" s="17">
        <v>2800</v>
      </c>
      <c r="I37" s="28">
        <f>SUM(H37:H40)</f>
        <v>9000</v>
      </c>
      <c r="J37" s="29">
        <v>0.9</v>
      </c>
      <c r="K37" s="9" t="s">
        <v>15</v>
      </c>
    </row>
    <row r="38" spans="1:11">
      <c r="A38" s="18"/>
      <c r="B38" s="19"/>
      <c r="C38" s="9"/>
      <c r="D38" s="10" t="s">
        <v>35</v>
      </c>
      <c r="E38" s="9">
        <v>5</v>
      </c>
      <c r="F38" s="9">
        <v>550</v>
      </c>
      <c r="G38" s="9">
        <v>1</v>
      </c>
      <c r="H38" s="17">
        <v>2800</v>
      </c>
      <c r="I38" s="28"/>
      <c r="J38" s="29"/>
      <c r="K38" s="9" t="s">
        <v>15</v>
      </c>
    </row>
    <row r="39" spans="1:11">
      <c r="A39" s="18"/>
      <c r="B39" s="19"/>
      <c r="C39" s="9"/>
      <c r="D39" s="10" t="s">
        <v>36</v>
      </c>
      <c r="E39" s="9">
        <v>3</v>
      </c>
      <c r="F39" s="9">
        <v>550</v>
      </c>
      <c r="G39" s="9">
        <v>1</v>
      </c>
      <c r="H39" s="17">
        <v>1700</v>
      </c>
      <c r="I39" s="28"/>
      <c r="J39" s="29"/>
      <c r="K39" s="9" t="s">
        <v>15</v>
      </c>
    </row>
    <row r="40" spans="1:11">
      <c r="A40" s="18"/>
      <c r="B40" s="19"/>
      <c r="C40" s="9"/>
      <c r="D40" s="10" t="s">
        <v>37</v>
      </c>
      <c r="E40" s="9">
        <v>3</v>
      </c>
      <c r="F40" s="9">
        <v>550</v>
      </c>
      <c r="G40" s="9">
        <v>1</v>
      </c>
      <c r="H40" s="17">
        <v>1700</v>
      </c>
      <c r="I40" s="28"/>
      <c r="J40" s="29"/>
      <c r="K40" s="9" t="s">
        <v>15</v>
      </c>
    </row>
    <row r="41" spans="1:11">
      <c r="A41" s="18"/>
      <c r="B41" s="19"/>
      <c r="C41" s="9" t="s">
        <v>48</v>
      </c>
      <c r="D41" s="10" t="s">
        <v>34</v>
      </c>
      <c r="E41" s="9">
        <v>5</v>
      </c>
      <c r="F41" s="9">
        <v>550</v>
      </c>
      <c r="G41" s="9">
        <v>1</v>
      </c>
      <c r="H41" s="17">
        <v>2800</v>
      </c>
      <c r="I41" s="28">
        <f>SUM(H41:H44)</f>
        <v>9000</v>
      </c>
      <c r="J41" s="29">
        <v>0.9</v>
      </c>
      <c r="K41" s="9" t="s">
        <v>15</v>
      </c>
    </row>
    <row r="42" spans="1:11">
      <c r="A42" s="18"/>
      <c r="B42" s="19"/>
      <c r="C42" s="9"/>
      <c r="D42" s="10" t="s">
        <v>35</v>
      </c>
      <c r="E42" s="9">
        <v>5</v>
      </c>
      <c r="F42" s="9">
        <v>550</v>
      </c>
      <c r="G42" s="9">
        <v>1</v>
      </c>
      <c r="H42" s="17">
        <v>2800</v>
      </c>
      <c r="I42" s="28"/>
      <c r="J42" s="29"/>
      <c r="K42" s="9" t="s">
        <v>15</v>
      </c>
    </row>
    <row r="43" spans="1:11">
      <c r="A43" s="18"/>
      <c r="B43" s="19"/>
      <c r="C43" s="9"/>
      <c r="D43" s="10" t="s">
        <v>36</v>
      </c>
      <c r="E43" s="9">
        <v>3</v>
      </c>
      <c r="F43" s="9">
        <v>550</v>
      </c>
      <c r="G43" s="9">
        <v>1</v>
      </c>
      <c r="H43" s="17">
        <v>1700</v>
      </c>
      <c r="I43" s="28"/>
      <c r="J43" s="29"/>
      <c r="K43" s="9" t="s">
        <v>15</v>
      </c>
    </row>
    <row r="44" spans="1:11">
      <c r="A44" s="18"/>
      <c r="B44" s="19"/>
      <c r="C44" s="9"/>
      <c r="D44" s="10" t="s">
        <v>37</v>
      </c>
      <c r="E44" s="9">
        <v>3</v>
      </c>
      <c r="F44" s="9">
        <v>550</v>
      </c>
      <c r="G44" s="9">
        <v>1</v>
      </c>
      <c r="H44" s="17">
        <v>1700</v>
      </c>
      <c r="I44" s="28"/>
      <c r="J44" s="29"/>
      <c r="K44" s="9" t="s">
        <v>15</v>
      </c>
    </row>
    <row r="45" ht="24" spans="1:11">
      <c r="A45" s="21"/>
      <c r="B45" s="22"/>
      <c r="C45" s="9" t="s">
        <v>49</v>
      </c>
      <c r="D45" s="10" t="s">
        <v>50</v>
      </c>
      <c r="E45" s="9">
        <v>10</v>
      </c>
      <c r="F45" s="9">
        <v>440</v>
      </c>
      <c r="G45" s="9">
        <v>30</v>
      </c>
      <c r="H45" s="17">
        <f>E45*F45*G45</f>
        <v>132000</v>
      </c>
      <c r="I45" s="28">
        <f>H45</f>
        <v>132000</v>
      </c>
      <c r="J45" s="29">
        <v>13.2</v>
      </c>
      <c r="K45" s="9" t="s">
        <v>15</v>
      </c>
    </row>
    <row r="46" ht="36" spans="1:11">
      <c r="A46" s="9" t="s">
        <v>31</v>
      </c>
      <c r="B46" s="20" t="s">
        <v>51</v>
      </c>
      <c r="C46" s="9" t="s">
        <v>52</v>
      </c>
      <c r="D46" s="10" t="s">
        <v>50</v>
      </c>
      <c r="E46" s="9">
        <v>10</v>
      </c>
      <c r="F46" s="9">
        <v>440</v>
      </c>
      <c r="G46" s="9">
        <v>30</v>
      </c>
      <c r="H46" s="17">
        <f>E46*F46*G46</f>
        <v>132000</v>
      </c>
      <c r="I46" s="28">
        <f>H46</f>
        <v>132000</v>
      </c>
      <c r="J46" s="29">
        <v>13.2</v>
      </c>
      <c r="K46" s="9" t="s">
        <v>15</v>
      </c>
    </row>
    <row r="47" ht="36" spans="1:11">
      <c r="A47" s="9" t="s">
        <v>31</v>
      </c>
      <c r="B47" s="20" t="s">
        <v>53</v>
      </c>
      <c r="C47" s="9" t="s">
        <v>54</v>
      </c>
      <c r="D47" s="10" t="s">
        <v>50</v>
      </c>
      <c r="E47" s="9">
        <v>10</v>
      </c>
      <c r="F47" s="9">
        <v>440</v>
      </c>
      <c r="G47" s="9">
        <v>30</v>
      </c>
      <c r="H47" s="17">
        <f>E47*F47*G47</f>
        <v>132000</v>
      </c>
      <c r="I47" s="28">
        <f>H47</f>
        <v>132000</v>
      </c>
      <c r="J47" s="29">
        <v>13.2</v>
      </c>
      <c r="K47" s="30" t="s">
        <v>15</v>
      </c>
    </row>
    <row r="48" spans="1:11">
      <c r="A48" s="9"/>
      <c r="B48" s="12" t="s">
        <v>55</v>
      </c>
      <c r="C48" s="9"/>
      <c r="D48" s="10"/>
      <c r="E48" s="9"/>
      <c r="F48" s="9"/>
      <c r="G48" s="13"/>
      <c r="H48" s="14">
        <f>SUM(H49:H60)</f>
        <v>1338000</v>
      </c>
      <c r="I48" s="26">
        <f>SUM(I49:I60)</f>
        <v>1338000</v>
      </c>
      <c r="J48" s="27">
        <f>SUM(J49:J60)</f>
        <v>133.8</v>
      </c>
      <c r="K48" s="9"/>
    </row>
    <row r="49" spans="1:11">
      <c r="A49" s="9" t="s">
        <v>56</v>
      </c>
      <c r="B49" s="20" t="s">
        <v>32</v>
      </c>
      <c r="C49" s="9" t="s">
        <v>57</v>
      </c>
      <c r="D49" s="10" t="s">
        <v>34</v>
      </c>
      <c r="E49" s="9">
        <v>5</v>
      </c>
      <c r="F49" s="9">
        <v>550</v>
      </c>
      <c r="G49" s="9">
        <v>1</v>
      </c>
      <c r="H49" s="17">
        <v>2800</v>
      </c>
      <c r="I49" s="28">
        <f>SUM(H49:H54)</f>
        <v>1065000</v>
      </c>
      <c r="J49" s="29">
        <v>106.5</v>
      </c>
      <c r="K49" s="9" t="s">
        <v>15</v>
      </c>
    </row>
    <row r="50" spans="1:11">
      <c r="A50" s="9"/>
      <c r="B50" s="20"/>
      <c r="C50" s="9"/>
      <c r="D50" s="10" t="s">
        <v>35</v>
      </c>
      <c r="E50" s="9">
        <v>5</v>
      </c>
      <c r="F50" s="9">
        <v>550</v>
      </c>
      <c r="G50" s="9">
        <v>1</v>
      </c>
      <c r="H50" s="17">
        <v>2800</v>
      </c>
      <c r="I50" s="28"/>
      <c r="J50" s="29"/>
      <c r="K50" s="9" t="s">
        <v>15</v>
      </c>
    </row>
    <row r="51" spans="1:11">
      <c r="A51" s="9"/>
      <c r="B51" s="20"/>
      <c r="C51" s="9"/>
      <c r="D51" s="10" t="s">
        <v>36</v>
      </c>
      <c r="E51" s="9">
        <v>3</v>
      </c>
      <c r="F51" s="9">
        <v>550</v>
      </c>
      <c r="G51" s="9">
        <v>1</v>
      </c>
      <c r="H51" s="17">
        <v>1700</v>
      </c>
      <c r="I51" s="28"/>
      <c r="J51" s="29"/>
      <c r="K51" s="9" t="s">
        <v>15</v>
      </c>
    </row>
    <row r="52" spans="1:11">
      <c r="A52" s="9"/>
      <c r="B52" s="20"/>
      <c r="C52" s="9"/>
      <c r="D52" s="10" t="s">
        <v>37</v>
      </c>
      <c r="E52" s="9">
        <v>3</v>
      </c>
      <c r="F52" s="9">
        <v>550</v>
      </c>
      <c r="G52" s="9">
        <v>1</v>
      </c>
      <c r="H52" s="17">
        <v>1700</v>
      </c>
      <c r="I52" s="28"/>
      <c r="J52" s="29"/>
      <c r="K52" s="9" t="s">
        <v>15</v>
      </c>
    </row>
    <row r="53" ht="36" spans="1:11">
      <c r="A53" s="9"/>
      <c r="B53" s="20"/>
      <c r="C53" s="9"/>
      <c r="D53" s="10" t="s">
        <v>58</v>
      </c>
      <c r="E53" s="20">
        <v>60</v>
      </c>
      <c r="F53" s="20">
        <v>440</v>
      </c>
      <c r="G53" s="20">
        <v>30</v>
      </c>
      <c r="H53" s="17">
        <f>E53*F53*G53</f>
        <v>792000</v>
      </c>
      <c r="I53" s="28"/>
      <c r="J53" s="29"/>
      <c r="K53" s="9"/>
    </row>
    <row r="54" ht="24" spans="1:11">
      <c r="A54" s="9"/>
      <c r="B54" s="20"/>
      <c r="C54" s="9"/>
      <c r="D54" s="10" t="s">
        <v>59</v>
      </c>
      <c r="E54" s="20">
        <v>20</v>
      </c>
      <c r="F54" s="20">
        <v>440</v>
      </c>
      <c r="G54" s="20">
        <v>30</v>
      </c>
      <c r="H54" s="17">
        <f>E54*F54*G54</f>
        <v>264000</v>
      </c>
      <c r="I54" s="28"/>
      <c r="J54" s="29"/>
      <c r="K54" s="9"/>
    </row>
    <row r="55" spans="1:11">
      <c r="A55" s="9"/>
      <c r="B55" s="20"/>
      <c r="C55" s="9" t="s">
        <v>60</v>
      </c>
      <c r="D55" s="10" t="s">
        <v>34</v>
      </c>
      <c r="E55" s="9">
        <v>5</v>
      </c>
      <c r="F55" s="9">
        <v>550</v>
      </c>
      <c r="G55" s="9">
        <v>1</v>
      </c>
      <c r="H55" s="17">
        <v>2800</v>
      </c>
      <c r="I55" s="28">
        <f>SUM(H55:H58)</f>
        <v>9000</v>
      </c>
      <c r="J55" s="29">
        <v>0.9</v>
      </c>
      <c r="K55" s="9" t="s">
        <v>15</v>
      </c>
    </row>
    <row r="56" spans="1:11">
      <c r="A56" s="9"/>
      <c r="B56" s="20"/>
      <c r="C56" s="9"/>
      <c r="D56" s="10" t="s">
        <v>35</v>
      </c>
      <c r="E56" s="9">
        <v>5</v>
      </c>
      <c r="F56" s="9">
        <v>550</v>
      </c>
      <c r="G56" s="9">
        <v>1</v>
      </c>
      <c r="H56" s="17">
        <v>2800</v>
      </c>
      <c r="I56" s="28"/>
      <c r="J56" s="29"/>
      <c r="K56" s="9" t="s">
        <v>15</v>
      </c>
    </row>
    <row r="57" spans="1:11">
      <c r="A57" s="9"/>
      <c r="B57" s="20"/>
      <c r="C57" s="9"/>
      <c r="D57" s="10" t="s">
        <v>36</v>
      </c>
      <c r="E57" s="9">
        <v>3</v>
      </c>
      <c r="F57" s="9">
        <v>550</v>
      </c>
      <c r="G57" s="9">
        <v>1</v>
      </c>
      <c r="H57" s="17">
        <v>1700</v>
      </c>
      <c r="I57" s="28"/>
      <c r="J57" s="29"/>
      <c r="K57" s="9" t="s">
        <v>15</v>
      </c>
    </row>
    <row r="58" spans="1:11">
      <c r="A58" s="9"/>
      <c r="B58" s="20"/>
      <c r="C58" s="9"/>
      <c r="D58" s="10" t="s">
        <v>37</v>
      </c>
      <c r="E58" s="9">
        <v>3</v>
      </c>
      <c r="F58" s="9">
        <v>550</v>
      </c>
      <c r="G58" s="9">
        <v>1</v>
      </c>
      <c r="H58" s="17">
        <v>1700</v>
      </c>
      <c r="I58" s="28"/>
      <c r="J58" s="29"/>
      <c r="K58" s="9" t="s">
        <v>15</v>
      </c>
    </row>
    <row r="59" ht="36" spans="1:11">
      <c r="A59" s="9"/>
      <c r="B59" s="20"/>
      <c r="C59" s="9" t="s">
        <v>61</v>
      </c>
      <c r="D59" s="10" t="s">
        <v>50</v>
      </c>
      <c r="E59" s="9">
        <v>10</v>
      </c>
      <c r="F59" s="9">
        <v>440</v>
      </c>
      <c r="G59" s="9">
        <v>30</v>
      </c>
      <c r="H59" s="17">
        <f>E59*F59*G59</f>
        <v>132000</v>
      </c>
      <c r="I59" s="11">
        <f>H59</f>
        <v>132000</v>
      </c>
      <c r="J59" s="25">
        <v>13.2</v>
      </c>
      <c r="K59" s="9" t="s">
        <v>15</v>
      </c>
    </row>
    <row r="60" ht="24" spans="1:11">
      <c r="A60" s="9" t="s">
        <v>56</v>
      </c>
      <c r="B60" s="20" t="s">
        <v>62</v>
      </c>
      <c r="C60" s="9" t="s">
        <v>63</v>
      </c>
      <c r="D60" s="10" t="s">
        <v>50</v>
      </c>
      <c r="E60" s="9">
        <v>10</v>
      </c>
      <c r="F60" s="9">
        <v>440</v>
      </c>
      <c r="G60" s="9">
        <v>30</v>
      </c>
      <c r="H60" s="17">
        <f>E60*F60*G60</f>
        <v>132000</v>
      </c>
      <c r="I60" s="11">
        <f>H60</f>
        <v>132000</v>
      </c>
      <c r="J60" s="25">
        <v>13.2</v>
      </c>
      <c r="K60" s="9" t="s">
        <v>15</v>
      </c>
    </row>
    <row r="61" spans="1:11">
      <c r="A61" s="9"/>
      <c r="B61" s="12" t="s">
        <v>64</v>
      </c>
      <c r="C61" s="9"/>
      <c r="D61" s="10"/>
      <c r="E61" s="9"/>
      <c r="F61" s="9"/>
      <c r="G61" s="9"/>
      <c r="H61" s="14">
        <f>SUM(H62:H76)</f>
        <v>401000</v>
      </c>
      <c r="I61" s="31">
        <f>H61</f>
        <v>401000</v>
      </c>
      <c r="J61" s="32">
        <f>SUM(J62:J76)</f>
        <v>40.1</v>
      </c>
      <c r="K61" s="9"/>
    </row>
    <row r="62" spans="1:11">
      <c r="A62" s="9" t="s">
        <v>65</v>
      </c>
      <c r="B62" s="20" t="s">
        <v>32</v>
      </c>
      <c r="C62" s="9" t="s">
        <v>66</v>
      </c>
      <c r="D62" s="10" t="s">
        <v>34</v>
      </c>
      <c r="E62" s="9">
        <v>5</v>
      </c>
      <c r="F62" s="9">
        <v>550</v>
      </c>
      <c r="G62" s="9">
        <v>1</v>
      </c>
      <c r="H62" s="17">
        <v>2800</v>
      </c>
      <c r="I62" s="28">
        <f>SUM(H62:H65)</f>
        <v>9000</v>
      </c>
      <c r="J62" s="29">
        <v>0.9</v>
      </c>
      <c r="K62" s="9" t="s">
        <v>15</v>
      </c>
    </row>
    <row r="63" spans="1:11">
      <c r="A63" s="9"/>
      <c r="B63" s="20"/>
      <c r="C63" s="9"/>
      <c r="D63" s="10" t="s">
        <v>35</v>
      </c>
      <c r="E63" s="9">
        <v>5</v>
      </c>
      <c r="F63" s="9">
        <v>550</v>
      </c>
      <c r="G63" s="9">
        <v>1</v>
      </c>
      <c r="H63" s="17">
        <v>2800</v>
      </c>
      <c r="I63" s="28"/>
      <c r="J63" s="29"/>
      <c r="K63" s="9" t="s">
        <v>15</v>
      </c>
    </row>
    <row r="64" spans="1:11">
      <c r="A64" s="9"/>
      <c r="B64" s="20"/>
      <c r="C64" s="9"/>
      <c r="D64" s="10" t="s">
        <v>36</v>
      </c>
      <c r="E64" s="9">
        <v>3</v>
      </c>
      <c r="F64" s="9">
        <v>550</v>
      </c>
      <c r="G64" s="9">
        <v>1</v>
      </c>
      <c r="H64" s="17">
        <v>1700</v>
      </c>
      <c r="I64" s="28"/>
      <c r="J64" s="29"/>
      <c r="K64" s="9" t="s">
        <v>15</v>
      </c>
    </row>
    <row r="65" spans="1:11">
      <c r="A65" s="9"/>
      <c r="B65" s="20"/>
      <c r="C65" s="9"/>
      <c r="D65" s="10" t="s">
        <v>37</v>
      </c>
      <c r="E65" s="9">
        <v>3</v>
      </c>
      <c r="F65" s="9">
        <v>550</v>
      </c>
      <c r="G65" s="9">
        <v>1</v>
      </c>
      <c r="H65" s="17">
        <v>1700</v>
      </c>
      <c r="I65" s="28"/>
      <c r="J65" s="29"/>
      <c r="K65" s="9" t="s">
        <v>15</v>
      </c>
    </row>
    <row r="66" spans="1:11">
      <c r="A66" s="9"/>
      <c r="B66" s="20"/>
      <c r="C66" s="9" t="s">
        <v>67</v>
      </c>
      <c r="D66" s="10" t="s">
        <v>34</v>
      </c>
      <c r="E66" s="9">
        <v>5</v>
      </c>
      <c r="F66" s="9">
        <v>550</v>
      </c>
      <c r="G66" s="9">
        <v>1</v>
      </c>
      <c r="H66" s="17">
        <v>2800</v>
      </c>
      <c r="I66" s="28">
        <f>SUM(H66:H69)</f>
        <v>9000</v>
      </c>
      <c r="J66" s="29">
        <v>0.9</v>
      </c>
      <c r="K66" s="9" t="s">
        <v>15</v>
      </c>
    </row>
    <row r="67" spans="1:11">
      <c r="A67" s="9"/>
      <c r="B67" s="20"/>
      <c r="C67" s="9"/>
      <c r="D67" s="10" t="s">
        <v>35</v>
      </c>
      <c r="E67" s="9">
        <v>5</v>
      </c>
      <c r="F67" s="9">
        <v>550</v>
      </c>
      <c r="G67" s="9">
        <v>1</v>
      </c>
      <c r="H67" s="17">
        <v>2800</v>
      </c>
      <c r="I67" s="28"/>
      <c r="J67" s="29"/>
      <c r="K67" s="9" t="s">
        <v>15</v>
      </c>
    </row>
    <row r="68" spans="1:11">
      <c r="A68" s="9"/>
      <c r="B68" s="20"/>
      <c r="C68" s="9"/>
      <c r="D68" s="10" t="s">
        <v>36</v>
      </c>
      <c r="E68" s="9">
        <v>3</v>
      </c>
      <c r="F68" s="9">
        <v>550</v>
      </c>
      <c r="G68" s="9">
        <v>1</v>
      </c>
      <c r="H68" s="17">
        <v>1700</v>
      </c>
      <c r="I68" s="28"/>
      <c r="J68" s="29"/>
      <c r="K68" s="9" t="s">
        <v>15</v>
      </c>
    </row>
    <row r="69" spans="1:11">
      <c r="A69" s="9"/>
      <c r="B69" s="20"/>
      <c r="C69" s="9"/>
      <c r="D69" s="10" t="s">
        <v>37</v>
      </c>
      <c r="E69" s="9">
        <v>3</v>
      </c>
      <c r="F69" s="9">
        <v>550</v>
      </c>
      <c r="G69" s="9">
        <v>1</v>
      </c>
      <c r="H69" s="17">
        <v>1700</v>
      </c>
      <c r="I69" s="28"/>
      <c r="J69" s="29"/>
      <c r="K69" s="9" t="s">
        <v>15</v>
      </c>
    </row>
    <row r="70" spans="1:11">
      <c r="A70" s="9"/>
      <c r="B70" s="20"/>
      <c r="C70" s="9" t="s">
        <v>68</v>
      </c>
      <c r="D70" s="10" t="s">
        <v>34</v>
      </c>
      <c r="E70" s="9">
        <v>5</v>
      </c>
      <c r="F70" s="9">
        <v>550</v>
      </c>
      <c r="G70" s="9">
        <v>1</v>
      </c>
      <c r="H70" s="17">
        <v>2800</v>
      </c>
      <c r="I70" s="28">
        <f>SUM(H70:H73)</f>
        <v>9000</v>
      </c>
      <c r="J70" s="29">
        <v>0.9</v>
      </c>
      <c r="K70" s="9" t="s">
        <v>15</v>
      </c>
    </row>
    <row r="71" spans="1:11">
      <c r="A71" s="9"/>
      <c r="B71" s="20"/>
      <c r="C71" s="9"/>
      <c r="D71" s="10" t="s">
        <v>35</v>
      </c>
      <c r="E71" s="9">
        <v>5</v>
      </c>
      <c r="F71" s="9">
        <v>550</v>
      </c>
      <c r="G71" s="9">
        <v>1</v>
      </c>
      <c r="H71" s="17">
        <v>2800</v>
      </c>
      <c r="I71" s="28"/>
      <c r="J71" s="29"/>
      <c r="K71" s="9" t="s">
        <v>15</v>
      </c>
    </row>
    <row r="72" spans="1:11">
      <c r="A72" s="9"/>
      <c r="B72" s="20"/>
      <c r="C72" s="9"/>
      <c r="D72" s="10" t="s">
        <v>36</v>
      </c>
      <c r="E72" s="9">
        <v>3</v>
      </c>
      <c r="F72" s="9">
        <v>550</v>
      </c>
      <c r="G72" s="9">
        <v>1</v>
      </c>
      <c r="H72" s="17">
        <v>1700</v>
      </c>
      <c r="I72" s="28"/>
      <c r="J72" s="29"/>
      <c r="K72" s="9" t="s">
        <v>15</v>
      </c>
    </row>
    <row r="73" spans="1:11">
      <c r="A73" s="9"/>
      <c r="B73" s="20"/>
      <c r="C73" s="9"/>
      <c r="D73" s="10" t="s">
        <v>37</v>
      </c>
      <c r="E73" s="9">
        <v>3</v>
      </c>
      <c r="F73" s="9">
        <v>550</v>
      </c>
      <c r="G73" s="9">
        <v>1</v>
      </c>
      <c r="H73" s="17">
        <v>1700</v>
      </c>
      <c r="I73" s="28"/>
      <c r="J73" s="29"/>
      <c r="K73" s="9" t="s">
        <v>15</v>
      </c>
    </row>
    <row r="74" ht="18" customHeight="1" spans="1:11">
      <c r="A74" s="9"/>
      <c r="B74" s="20"/>
      <c r="C74" s="9" t="s">
        <v>69</v>
      </c>
      <c r="D74" s="10" t="s">
        <v>70</v>
      </c>
      <c r="E74" s="9">
        <v>5</v>
      </c>
      <c r="F74" s="9">
        <v>440</v>
      </c>
      <c r="G74" s="9">
        <v>50</v>
      </c>
      <c r="H74" s="17">
        <f>E74*F74*G74</f>
        <v>110000</v>
      </c>
      <c r="I74" s="35">
        <f>SUM(H74:H75)</f>
        <v>242000</v>
      </c>
      <c r="J74" s="36">
        <v>24.2</v>
      </c>
      <c r="K74" s="9" t="s">
        <v>15</v>
      </c>
    </row>
    <row r="75" ht="18" customHeight="1" spans="1:11">
      <c r="A75" s="9"/>
      <c r="B75" s="20"/>
      <c r="C75" s="9"/>
      <c r="D75" s="10" t="s">
        <v>50</v>
      </c>
      <c r="E75" s="9">
        <v>10</v>
      </c>
      <c r="F75" s="9">
        <v>440</v>
      </c>
      <c r="G75" s="9">
        <v>30</v>
      </c>
      <c r="H75" s="17">
        <f>E75*F75*G75</f>
        <v>132000</v>
      </c>
      <c r="I75" s="37"/>
      <c r="J75" s="38"/>
      <c r="K75" s="9" t="s">
        <v>15</v>
      </c>
    </row>
    <row r="76" ht="36" spans="1:11">
      <c r="A76" s="9"/>
      <c r="B76" s="20" t="s">
        <v>71</v>
      </c>
      <c r="C76" s="9" t="s">
        <v>72</v>
      </c>
      <c r="D76" s="10" t="s">
        <v>50</v>
      </c>
      <c r="E76" s="9">
        <v>10</v>
      </c>
      <c r="F76" s="9">
        <v>440</v>
      </c>
      <c r="G76" s="9">
        <v>30</v>
      </c>
      <c r="H76" s="17">
        <f>E76*F76*G76</f>
        <v>132000</v>
      </c>
      <c r="I76" s="28">
        <f>H76</f>
        <v>132000</v>
      </c>
      <c r="J76" s="29">
        <v>13.2</v>
      </c>
      <c r="K76" s="9" t="s">
        <v>15</v>
      </c>
    </row>
    <row r="77" spans="1:11">
      <c r="A77" s="9"/>
      <c r="B77" s="33" t="s">
        <v>73</v>
      </c>
      <c r="C77" s="20"/>
      <c r="D77" s="10"/>
      <c r="E77" s="9"/>
      <c r="F77" s="9"/>
      <c r="G77" s="9"/>
      <c r="H77" s="14">
        <f>SUM(H78:H93)</f>
        <v>643000</v>
      </c>
      <c r="I77" s="26">
        <f>SUM(I78:I93)</f>
        <v>643000</v>
      </c>
      <c r="J77" s="27">
        <f>SUM(J78:J93)</f>
        <v>64.3</v>
      </c>
      <c r="K77" s="9"/>
    </row>
    <row r="78" ht="36" spans="1:11">
      <c r="A78" s="15" t="s">
        <v>74</v>
      </c>
      <c r="B78" s="15" t="s">
        <v>32</v>
      </c>
      <c r="C78" s="9" t="s">
        <v>75</v>
      </c>
      <c r="D78" s="10" t="s">
        <v>70</v>
      </c>
      <c r="E78" s="9">
        <v>5</v>
      </c>
      <c r="F78" s="9">
        <v>440</v>
      </c>
      <c r="G78" s="9">
        <v>40</v>
      </c>
      <c r="H78" s="17">
        <f>E78*F78*G78</f>
        <v>88000</v>
      </c>
      <c r="I78" s="11">
        <f>H78</f>
        <v>88000</v>
      </c>
      <c r="J78" s="25">
        <v>8.8</v>
      </c>
      <c r="K78" s="9" t="s">
        <v>15</v>
      </c>
    </row>
    <row r="79" ht="36" spans="1:11">
      <c r="A79" s="18"/>
      <c r="B79" s="18"/>
      <c r="C79" s="9" t="s">
        <v>76</v>
      </c>
      <c r="D79" s="10" t="s">
        <v>50</v>
      </c>
      <c r="E79" s="9">
        <v>10</v>
      </c>
      <c r="F79" s="9">
        <v>440</v>
      </c>
      <c r="G79" s="34">
        <v>30</v>
      </c>
      <c r="H79" s="17">
        <f>E79*F79*G79</f>
        <v>132000</v>
      </c>
      <c r="I79" s="28">
        <f>H79</f>
        <v>132000</v>
      </c>
      <c r="J79" s="29">
        <v>13.2</v>
      </c>
      <c r="K79" s="9" t="s">
        <v>15</v>
      </c>
    </row>
    <row r="80" ht="24" spans="1:11">
      <c r="A80" s="18"/>
      <c r="B80" s="18"/>
      <c r="C80" s="9" t="s">
        <v>77</v>
      </c>
      <c r="D80" s="10" t="s">
        <v>50</v>
      </c>
      <c r="E80" s="9">
        <v>10</v>
      </c>
      <c r="F80" s="9">
        <v>440</v>
      </c>
      <c r="G80" s="34">
        <v>30</v>
      </c>
      <c r="H80" s="17">
        <f>E80*F80*G80</f>
        <v>132000</v>
      </c>
      <c r="I80" s="28">
        <f>H80</f>
        <v>132000</v>
      </c>
      <c r="J80" s="29">
        <v>13.2</v>
      </c>
      <c r="K80" s="9" t="s">
        <v>15</v>
      </c>
    </row>
    <row r="81" spans="1:11">
      <c r="A81" s="18"/>
      <c r="B81" s="18"/>
      <c r="C81" s="9" t="s">
        <v>78</v>
      </c>
      <c r="D81" s="10" t="s">
        <v>34</v>
      </c>
      <c r="E81" s="9">
        <v>5</v>
      </c>
      <c r="F81" s="9">
        <v>550</v>
      </c>
      <c r="G81" s="9">
        <v>1</v>
      </c>
      <c r="H81" s="17">
        <v>2800</v>
      </c>
      <c r="I81" s="28">
        <f>SUM(H81:H85)</f>
        <v>273000</v>
      </c>
      <c r="J81" s="29">
        <v>27.3</v>
      </c>
      <c r="K81" s="9" t="s">
        <v>15</v>
      </c>
    </row>
    <row r="82" spans="1:11">
      <c r="A82" s="18"/>
      <c r="B82" s="18"/>
      <c r="C82" s="9"/>
      <c r="D82" s="10" t="s">
        <v>35</v>
      </c>
      <c r="E82" s="9">
        <v>5</v>
      </c>
      <c r="F82" s="9">
        <v>550</v>
      </c>
      <c r="G82" s="9">
        <v>1</v>
      </c>
      <c r="H82" s="17">
        <v>2800</v>
      </c>
      <c r="I82" s="28"/>
      <c r="J82" s="29"/>
      <c r="K82" s="9" t="s">
        <v>15</v>
      </c>
    </row>
    <row r="83" spans="1:11">
      <c r="A83" s="18"/>
      <c r="B83" s="18"/>
      <c r="C83" s="9"/>
      <c r="D83" s="10" t="s">
        <v>36</v>
      </c>
      <c r="E83" s="9">
        <v>3</v>
      </c>
      <c r="F83" s="9">
        <v>550</v>
      </c>
      <c r="G83" s="9">
        <v>1</v>
      </c>
      <c r="H83" s="17">
        <v>1700</v>
      </c>
      <c r="I83" s="28"/>
      <c r="J83" s="29"/>
      <c r="K83" s="9" t="s">
        <v>15</v>
      </c>
    </row>
    <row r="84" spans="1:11">
      <c r="A84" s="18"/>
      <c r="B84" s="18"/>
      <c r="C84" s="9"/>
      <c r="D84" s="10" t="s">
        <v>37</v>
      </c>
      <c r="E84" s="9">
        <v>3</v>
      </c>
      <c r="F84" s="9">
        <v>550</v>
      </c>
      <c r="G84" s="9">
        <v>1</v>
      </c>
      <c r="H84" s="17">
        <v>1700</v>
      </c>
      <c r="I84" s="28"/>
      <c r="J84" s="29"/>
      <c r="K84" s="9" t="s">
        <v>15</v>
      </c>
    </row>
    <row r="85" ht="24" spans="1:11">
      <c r="A85" s="18"/>
      <c r="B85" s="18"/>
      <c r="C85" s="9"/>
      <c r="D85" s="10" t="s">
        <v>79</v>
      </c>
      <c r="E85" s="20">
        <v>20</v>
      </c>
      <c r="F85" s="20">
        <v>440</v>
      </c>
      <c r="G85" s="20">
        <v>30</v>
      </c>
      <c r="H85" s="17">
        <f>E85*F85*G85</f>
        <v>264000</v>
      </c>
      <c r="I85" s="28"/>
      <c r="J85" s="29"/>
      <c r="K85" s="9"/>
    </row>
    <row r="86" spans="1:11">
      <c r="A86" s="18"/>
      <c r="B86" s="18"/>
      <c r="C86" s="9" t="s">
        <v>80</v>
      </c>
      <c r="D86" s="10" t="s">
        <v>34</v>
      </c>
      <c r="E86" s="9">
        <v>5</v>
      </c>
      <c r="F86" s="9">
        <v>550</v>
      </c>
      <c r="G86" s="9">
        <v>1</v>
      </c>
      <c r="H86" s="17">
        <v>2800</v>
      </c>
      <c r="I86" s="28">
        <f>SUM(H86:H89)</f>
        <v>9000</v>
      </c>
      <c r="J86" s="29">
        <v>0.9</v>
      </c>
      <c r="K86" s="9" t="s">
        <v>15</v>
      </c>
    </row>
    <row r="87" spans="1:11">
      <c r="A87" s="18"/>
      <c r="B87" s="18"/>
      <c r="C87" s="9"/>
      <c r="D87" s="10" t="s">
        <v>35</v>
      </c>
      <c r="E87" s="9">
        <v>5</v>
      </c>
      <c r="F87" s="9">
        <v>550</v>
      </c>
      <c r="G87" s="9">
        <v>1</v>
      </c>
      <c r="H87" s="17">
        <v>2800</v>
      </c>
      <c r="I87" s="28"/>
      <c r="J87" s="29"/>
      <c r="K87" s="9" t="s">
        <v>15</v>
      </c>
    </row>
    <row r="88" spans="1:11">
      <c r="A88" s="18"/>
      <c r="B88" s="18"/>
      <c r="C88" s="9"/>
      <c r="D88" s="10" t="s">
        <v>36</v>
      </c>
      <c r="E88" s="9">
        <v>3</v>
      </c>
      <c r="F88" s="9">
        <v>550</v>
      </c>
      <c r="G88" s="9">
        <v>1</v>
      </c>
      <c r="H88" s="17">
        <v>1700</v>
      </c>
      <c r="I88" s="28"/>
      <c r="J88" s="29"/>
      <c r="K88" s="9" t="s">
        <v>15</v>
      </c>
    </row>
    <row r="89" spans="1:11">
      <c r="A89" s="18"/>
      <c r="B89" s="18"/>
      <c r="C89" s="9"/>
      <c r="D89" s="10" t="s">
        <v>37</v>
      </c>
      <c r="E89" s="9">
        <v>3</v>
      </c>
      <c r="F89" s="9">
        <v>550</v>
      </c>
      <c r="G89" s="9">
        <v>1</v>
      </c>
      <c r="H89" s="17">
        <v>1700</v>
      </c>
      <c r="I89" s="28"/>
      <c r="J89" s="29"/>
      <c r="K89" s="9" t="s">
        <v>15</v>
      </c>
    </row>
    <row r="90" spans="1:11">
      <c r="A90" s="18"/>
      <c r="B90" s="18"/>
      <c r="C90" s="9" t="s">
        <v>81</v>
      </c>
      <c r="D90" s="10" t="s">
        <v>34</v>
      </c>
      <c r="E90" s="9">
        <v>5</v>
      </c>
      <c r="F90" s="9">
        <v>550</v>
      </c>
      <c r="G90" s="9">
        <v>1</v>
      </c>
      <c r="H90" s="17">
        <v>2800</v>
      </c>
      <c r="I90" s="28">
        <f>SUM(H90:H93)</f>
        <v>9000</v>
      </c>
      <c r="J90" s="29">
        <v>0.9</v>
      </c>
      <c r="K90" s="9" t="s">
        <v>15</v>
      </c>
    </row>
    <row r="91" spans="1:11">
      <c r="A91" s="18"/>
      <c r="B91" s="18"/>
      <c r="C91" s="9"/>
      <c r="D91" s="10" t="s">
        <v>35</v>
      </c>
      <c r="E91" s="9">
        <v>5</v>
      </c>
      <c r="F91" s="9">
        <v>550</v>
      </c>
      <c r="G91" s="9">
        <v>1</v>
      </c>
      <c r="H91" s="17">
        <v>2800</v>
      </c>
      <c r="I91" s="28"/>
      <c r="J91" s="29"/>
      <c r="K91" s="9" t="s">
        <v>15</v>
      </c>
    </row>
    <row r="92" spans="1:11">
      <c r="A92" s="18"/>
      <c r="B92" s="18"/>
      <c r="C92" s="9"/>
      <c r="D92" s="10" t="s">
        <v>36</v>
      </c>
      <c r="E92" s="9">
        <v>3</v>
      </c>
      <c r="F92" s="9">
        <v>550</v>
      </c>
      <c r="G92" s="9">
        <v>1</v>
      </c>
      <c r="H92" s="17">
        <v>1700</v>
      </c>
      <c r="I92" s="28"/>
      <c r="J92" s="29"/>
      <c r="K92" s="9" t="s">
        <v>15</v>
      </c>
    </row>
    <row r="93" spans="1:11">
      <c r="A93" s="21"/>
      <c r="B93" s="21"/>
      <c r="C93" s="9"/>
      <c r="D93" s="10" t="s">
        <v>37</v>
      </c>
      <c r="E93" s="9">
        <v>3</v>
      </c>
      <c r="F93" s="9">
        <v>550</v>
      </c>
      <c r="G93" s="9">
        <v>1</v>
      </c>
      <c r="H93" s="17">
        <v>1700</v>
      </c>
      <c r="I93" s="28"/>
      <c r="J93" s="29"/>
      <c r="K93" s="9" t="s">
        <v>15</v>
      </c>
    </row>
    <row r="94" spans="1:11">
      <c r="A94" s="9"/>
      <c r="B94" s="12" t="s">
        <v>82</v>
      </c>
      <c r="C94" s="12"/>
      <c r="D94" s="10"/>
      <c r="E94" s="9"/>
      <c r="F94" s="9"/>
      <c r="G94" s="9"/>
      <c r="H94" s="14">
        <f>SUM(H95:H105)</f>
        <v>370000</v>
      </c>
      <c r="I94" s="31">
        <f>H94</f>
        <v>370000</v>
      </c>
      <c r="J94" s="32">
        <f>SUM(J95:J105)</f>
        <v>37</v>
      </c>
      <c r="K94" s="9"/>
    </row>
    <row r="95" ht="36" spans="1:11">
      <c r="A95" s="9" t="s">
        <v>83</v>
      </c>
      <c r="B95" s="9" t="s">
        <v>32</v>
      </c>
      <c r="C95" s="9" t="s">
        <v>84</v>
      </c>
      <c r="D95" s="10" t="s">
        <v>50</v>
      </c>
      <c r="E95" s="9">
        <v>10</v>
      </c>
      <c r="F95" s="9">
        <v>440</v>
      </c>
      <c r="G95" s="9">
        <v>30</v>
      </c>
      <c r="H95" s="17">
        <f>E95*F95*G95</f>
        <v>132000</v>
      </c>
      <c r="I95" s="11">
        <f>H95</f>
        <v>132000</v>
      </c>
      <c r="J95" s="25">
        <v>13.2</v>
      </c>
      <c r="K95" s="9" t="s">
        <v>15</v>
      </c>
    </row>
    <row r="96" spans="1:11">
      <c r="A96" s="9"/>
      <c r="B96" s="9"/>
      <c r="C96" s="9" t="s">
        <v>85</v>
      </c>
      <c r="D96" s="10" t="s">
        <v>34</v>
      </c>
      <c r="E96" s="9">
        <v>5</v>
      </c>
      <c r="F96" s="9">
        <v>550</v>
      </c>
      <c r="G96" s="9">
        <v>1</v>
      </c>
      <c r="H96" s="17">
        <v>2800</v>
      </c>
      <c r="I96" s="28">
        <f>SUM(H96:H99)</f>
        <v>9000</v>
      </c>
      <c r="J96" s="29">
        <v>0.9</v>
      </c>
      <c r="K96" s="9" t="s">
        <v>15</v>
      </c>
    </row>
    <row r="97" spans="1:11">
      <c r="A97" s="9"/>
      <c r="B97" s="9"/>
      <c r="C97" s="9"/>
      <c r="D97" s="10" t="s">
        <v>35</v>
      </c>
      <c r="E97" s="9">
        <v>5</v>
      </c>
      <c r="F97" s="9">
        <v>550</v>
      </c>
      <c r="G97" s="9">
        <v>1</v>
      </c>
      <c r="H97" s="17">
        <v>2800</v>
      </c>
      <c r="I97" s="28"/>
      <c r="J97" s="29"/>
      <c r="K97" s="9" t="s">
        <v>15</v>
      </c>
    </row>
    <row r="98" spans="1:11">
      <c r="A98" s="9"/>
      <c r="B98" s="9"/>
      <c r="C98" s="9"/>
      <c r="D98" s="10" t="s">
        <v>36</v>
      </c>
      <c r="E98" s="9">
        <v>3</v>
      </c>
      <c r="F98" s="9">
        <v>550</v>
      </c>
      <c r="G98" s="9">
        <v>1</v>
      </c>
      <c r="H98" s="17">
        <v>1700</v>
      </c>
      <c r="I98" s="28"/>
      <c r="J98" s="29"/>
      <c r="K98" s="9" t="s">
        <v>15</v>
      </c>
    </row>
    <row r="99" spans="1:11">
      <c r="A99" s="9"/>
      <c r="B99" s="9"/>
      <c r="C99" s="9"/>
      <c r="D99" s="10" t="s">
        <v>37</v>
      </c>
      <c r="E99" s="9">
        <v>3</v>
      </c>
      <c r="F99" s="9">
        <v>550</v>
      </c>
      <c r="G99" s="9">
        <v>1</v>
      </c>
      <c r="H99" s="17">
        <v>1700</v>
      </c>
      <c r="I99" s="28"/>
      <c r="J99" s="29"/>
      <c r="K99" s="9" t="s">
        <v>15</v>
      </c>
    </row>
    <row r="100" spans="1:11">
      <c r="A100" s="9"/>
      <c r="B100" s="9"/>
      <c r="C100" s="9" t="s">
        <v>86</v>
      </c>
      <c r="D100" s="10" t="s">
        <v>34</v>
      </c>
      <c r="E100" s="9">
        <v>5</v>
      </c>
      <c r="F100" s="9">
        <v>550</v>
      </c>
      <c r="G100" s="9">
        <v>1</v>
      </c>
      <c r="H100" s="17">
        <v>2800</v>
      </c>
      <c r="I100" s="28">
        <f>SUM(H100:H103)</f>
        <v>9000</v>
      </c>
      <c r="J100" s="29">
        <v>0.9</v>
      </c>
      <c r="K100" s="9" t="s">
        <v>15</v>
      </c>
    </row>
    <row r="101" spans="1:11">
      <c r="A101" s="9"/>
      <c r="B101" s="9"/>
      <c r="C101" s="9"/>
      <c r="D101" s="10" t="s">
        <v>35</v>
      </c>
      <c r="E101" s="9">
        <v>5</v>
      </c>
      <c r="F101" s="9">
        <v>550</v>
      </c>
      <c r="G101" s="9">
        <v>1</v>
      </c>
      <c r="H101" s="17">
        <v>2800</v>
      </c>
      <c r="I101" s="28"/>
      <c r="J101" s="29"/>
      <c r="K101" s="9" t="s">
        <v>15</v>
      </c>
    </row>
    <row r="102" spans="1:11">
      <c r="A102" s="9"/>
      <c r="B102" s="9"/>
      <c r="C102" s="9"/>
      <c r="D102" s="10" t="s">
        <v>36</v>
      </c>
      <c r="E102" s="9">
        <v>3</v>
      </c>
      <c r="F102" s="9">
        <v>550</v>
      </c>
      <c r="G102" s="9">
        <v>1</v>
      </c>
      <c r="H102" s="17">
        <v>1700</v>
      </c>
      <c r="I102" s="28"/>
      <c r="J102" s="29"/>
      <c r="K102" s="9" t="s">
        <v>15</v>
      </c>
    </row>
    <row r="103" spans="1:11">
      <c r="A103" s="9"/>
      <c r="B103" s="9"/>
      <c r="C103" s="9"/>
      <c r="D103" s="10" t="s">
        <v>37</v>
      </c>
      <c r="E103" s="9">
        <v>3</v>
      </c>
      <c r="F103" s="9">
        <v>550</v>
      </c>
      <c r="G103" s="9">
        <v>1</v>
      </c>
      <c r="H103" s="17">
        <v>1700</v>
      </c>
      <c r="I103" s="28"/>
      <c r="J103" s="29"/>
      <c r="K103" s="9" t="s">
        <v>15</v>
      </c>
    </row>
    <row r="104" ht="36" spans="1:11">
      <c r="A104" s="9" t="s">
        <v>83</v>
      </c>
      <c r="B104" s="9" t="s">
        <v>87</v>
      </c>
      <c r="C104" s="9" t="s">
        <v>88</v>
      </c>
      <c r="D104" s="10" t="s">
        <v>50</v>
      </c>
      <c r="E104" s="9">
        <v>10</v>
      </c>
      <c r="F104" s="9">
        <v>440</v>
      </c>
      <c r="G104" s="9">
        <v>30</v>
      </c>
      <c r="H104" s="17">
        <f>E104*F104*G104</f>
        <v>132000</v>
      </c>
      <c r="I104" s="28">
        <f>H104</f>
        <v>132000</v>
      </c>
      <c r="J104" s="29">
        <v>13.2</v>
      </c>
      <c r="K104" s="9" t="s">
        <v>15</v>
      </c>
    </row>
    <row r="105" ht="24" spans="1:11">
      <c r="A105" s="9" t="s">
        <v>83</v>
      </c>
      <c r="B105" s="9" t="s">
        <v>89</v>
      </c>
      <c r="C105" s="9" t="s">
        <v>90</v>
      </c>
      <c r="D105" s="10" t="s">
        <v>70</v>
      </c>
      <c r="E105" s="9">
        <v>5</v>
      </c>
      <c r="F105" s="9">
        <v>440</v>
      </c>
      <c r="G105" s="9">
        <v>40</v>
      </c>
      <c r="H105" s="17">
        <f>E105*F105*G105</f>
        <v>88000</v>
      </c>
      <c r="I105" s="11">
        <f>H105</f>
        <v>88000</v>
      </c>
      <c r="J105" s="25">
        <v>8.8</v>
      </c>
      <c r="K105" s="9" t="s">
        <v>15</v>
      </c>
    </row>
    <row r="106" spans="1:11">
      <c r="A106" s="9"/>
      <c r="B106" s="33" t="s">
        <v>91</v>
      </c>
      <c r="C106" s="20"/>
      <c r="D106" s="10"/>
      <c r="E106" s="9"/>
      <c r="F106" s="9"/>
      <c r="G106" s="9"/>
      <c r="H106" s="14">
        <f>SUM(H107:H118)</f>
        <v>1074000</v>
      </c>
      <c r="I106" s="26">
        <f>SUM(I107:I118)</f>
        <v>1074000</v>
      </c>
      <c r="J106" s="27">
        <f>SUM(J107:J118)</f>
        <v>107.4</v>
      </c>
      <c r="K106" s="9"/>
    </row>
    <row r="107" spans="1:11">
      <c r="A107" s="9" t="s">
        <v>92</v>
      </c>
      <c r="B107" s="20" t="s">
        <v>32</v>
      </c>
      <c r="C107" s="9" t="s">
        <v>93</v>
      </c>
      <c r="D107" s="10" t="s">
        <v>34</v>
      </c>
      <c r="E107" s="9">
        <v>5</v>
      </c>
      <c r="F107" s="9">
        <v>550</v>
      </c>
      <c r="G107" s="9">
        <v>1</v>
      </c>
      <c r="H107" s="17">
        <v>2800</v>
      </c>
      <c r="I107" s="28">
        <f>SUM(H107:H110)</f>
        <v>9000</v>
      </c>
      <c r="J107" s="29">
        <v>0.9</v>
      </c>
      <c r="K107" s="9" t="s">
        <v>15</v>
      </c>
    </row>
    <row r="108" spans="1:11">
      <c r="A108" s="9"/>
      <c r="B108" s="20"/>
      <c r="C108" s="9"/>
      <c r="D108" s="10" t="s">
        <v>35</v>
      </c>
      <c r="E108" s="9">
        <v>5</v>
      </c>
      <c r="F108" s="9">
        <v>550</v>
      </c>
      <c r="G108" s="9">
        <v>1</v>
      </c>
      <c r="H108" s="17">
        <v>2800</v>
      </c>
      <c r="I108" s="28"/>
      <c r="J108" s="29"/>
      <c r="K108" s="9" t="s">
        <v>15</v>
      </c>
    </row>
    <row r="109" spans="1:11">
      <c r="A109" s="9"/>
      <c r="B109" s="20"/>
      <c r="C109" s="9"/>
      <c r="D109" s="10" t="s">
        <v>36</v>
      </c>
      <c r="E109" s="9">
        <v>3</v>
      </c>
      <c r="F109" s="9">
        <v>550</v>
      </c>
      <c r="G109" s="9">
        <v>1</v>
      </c>
      <c r="H109" s="17">
        <v>1700</v>
      </c>
      <c r="I109" s="28"/>
      <c r="J109" s="29"/>
      <c r="K109" s="9" t="s">
        <v>15</v>
      </c>
    </row>
    <row r="110" spans="1:11">
      <c r="A110" s="9"/>
      <c r="B110" s="20"/>
      <c r="C110" s="9"/>
      <c r="D110" s="10" t="s">
        <v>37</v>
      </c>
      <c r="E110" s="9">
        <v>3</v>
      </c>
      <c r="F110" s="9">
        <v>550</v>
      </c>
      <c r="G110" s="9">
        <v>1</v>
      </c>
      <c r="H110" s="17">
        <v>1700</v>
      </c>
      <c r="I110" s="28"/>
      <c r="J110" s="29"/>
      <c r="K110" s="9" t="s">
        <v>15</v>
      </c>
    </row>
    <row r="111" ht="36" spans="1:11">
      <c r="A111" s="9"/>
      <c r="B111" s="20"/>
      <c r="C111" s="9" t="s">
        <v>94</v>
      </c>
      <c r="D111" s="10" t="s">
        <v>50</v>
      </c>
      <c r="E111" s="9">
        <v>10</v>
      </c>
      <c r="F111" s="9">
        <v>440</v>
      </c>
      <c r="G111" s="9">
        <v>30</v>
      </c>
      <c r="H111" s="17">
        <f>E111*F111*G111</f>
        <v>132000</v>
      </c>
      <c r="I111" s="11">
        <f>H111</f>
        <v>132000</v>
      </c>
      <c r="J111" s="25">
        <v>13.2</v>
      </c>
      <c r="K111" s="9" t="s">
        <v>15</v>
      </c>
    </row>
    <row r="112" spans="1:11">
      <c r="A112" s="9"/>
      <c r="B112" s="20"/>
      <c r="C112" s="9" t="s">
        <v>95</v>
      </c>
      <c r="D112" s="10" t="s">
        <v>34</v>
      </c>
      <c r="E112" s="9">
        <v>5</v>
      </c>
      <c r="F112" s="9">
        <v>550</v>
      </c>
      <c r="G112" s="9">
        <v>1</v>
      </c>
      <c r="H112" s="17">
        <v>2800</v>
      </c>
      <c r="I112" s="28">
        <f>SUM(H112:H117)</f>
        <v>845000</v>
      </c>
      <c r="J112" s="29">
        <v>84.5</v>
      </c>
      <c r="K112" s="9" t="s">
        <v>15</v>
      </c>
    </row>
    <row r="113" spans="1:11">
      <c r="A113" s="9"/>
      <c r="B113" s="20"/>
      <c r="C113" s="9"/>
      <c r="D113" s="10" t="s">
        <v>35</v>
      </c>
      <c r="E113" s="9">
        <v>5</v>
      </c>
      <c r="F113" s="9">
        <v>550</v>
      </c>
      <c r="G113" s="9">
        <v>1</v>
      </c>
      <c r="H113" s="17">
        <v>2800</v>
      </c>
      <c r="I113" s="28"/>
      <c r="J113" s="29"/>
      <c r="K113" s="9" t="s">
        <v>15</v>
      </c>
    </row>
    <row r="114" spans="1:11">
      <c r="A114" s="9"/>
      <c r="B114" s="20"/>
      <c r="C114" s="9"/>
      <c r="D114" s="10" t="s">
        <v>36</v>
      </c>
      <c r="E114" s="9">
        <v>3</v>
      </c>
      <c r="F114" s="9">
        <v>550</v>
      </c>
      <c r="G114" s="9">
        <v>1</v>
      </c>
      <c r="H114" s="17">
        <v>1700</v>
      </c>
      <c r="I114" s="28"/>
      <c r="J114" s="29"/>
      <c r="K114" s="9" t="s">
        <v>15</v>
      </c>
    </row>
    <row r="115" spans="1:11">
      <c r="A115" s="9"/>
      <c r="B115" s="20"/>
      <c r="C115" s="9"/>
      <c r="D115" s="10" t="s">
        <v>37</v>
      </c>
      <c r="E115" s="9">
        <v>3</v>
      </c>
      <c r="F115" s="9">
        <v>550</v>
      </c>
      <c r="G115" s="9">
        <v>1</v>
      </c>
      <c r="H115" s="17">
        <v>1700</v>
      </c>
      <c r="I115" s="28"/>
      <c r="J115" s="29"/>
      <c r="K115" s="9" t="s">
        <v>15</v>
      </c>
    </row>
    <row r="116" ht="24" spans="1:11">
      <c r="A116" s="9"/>
      <c r="B116" s="20"/>
      <c r="C116" s="9"/>
      <c r="D116" s="10" t="s">
        <v>96</v>
      </c>
      <c r="E116" s="20">
        <v>10</v>
      </c>
      <c r="F116" s="20">
        <v>440</v>
      </c>
      <c r="G116" s="20">
        <v>40</v>
      </c>
      <c r="H116" s="17">
        <f>E116*F116*G116</f>
        <v>176000</v>
      </c>
      <c r="I116" s="28"/>
      <c r="J116" s="29"/>
      <c r="K116" s="9"/>
    </row>
    <row r="117" ht="24" spans="1:11">
      <c r="A117" s="9"/>
      <c r="B117" s="20"/>
      <c r="C117" s="9"/>
      <c r="D117" s="10" t="s">
        <v>97</v>
      </c>
      <c r="E117" s="20">
        <v>60</v>
      </c>
      <c r="F117" s="20">
        <v>440</v>
      </c>
      <c r="G117" s="20">
        <v>25</v>
      </c>
      <c r="H117" s="17">
        <f>E117*F117*G117</f>
        <v>660000</v>
      </c>
      <c r="I117" s="28"/>
      <c r="J117" s="29"/>
      <c r="K117" s="9"/>
    </row>
    <row r="118" ht="24" spans="1:11">
      <c r="A118" s="9" t="s">
        <v>92</v>
      </c>
      <c r="B118" s="20" t="s">
        <v>98</v>
      </c>
      <c r="C118" s="9" t="s">
        <v>99</v>
      </c>
      <c r="D118" s="10" t="s">
        <v>70</v>
      </c>
      <c r="E118" s="9">
        <v>5</v>
      </c>
      <c r="F118" s="9">
        <v>440</v>
      </c>
      <c r="G118" s="9">
        <v>40</v>
      </c>
      <c r="H118" s="17">
        <f>E118*F118*G118</f>
        <v>88000</v>
      </c>
      <c r="I118" s="28">
        <f>H118</f>
        <v>88000</v>
      </c>
      <c r="J118" s="29">
        <v>8.8</v>
      </c>
      <c r="K118" s="9" t="s">
        <v>15</v>
      </c>
    </row>
    <row r="119" spans="1:11">
      <c r="A119" s="9"/>
      <c r="B119" s="12" t="s">
        <v>100</v>
      </c>
      <c r="C119" s="12"/>
      <c r="D119" s="10"/>
      <c r="E119" s="9"/>
      <c r="F119" s="9"/>
      <c r="G119" s="9"/>
      <c r="H119" s="14">
        <f>SUM(H120:H137)</f>
        <v>1061000</v>
      </c>
      <c r="I119" s="26">
        <f>SUM(I120:I137)</f>
        <v>1061000</v>
      </c>
      <c r="J119" s="27">
        <f>SUM(J120:J137)</f>
        <v>106.1</v>
      </c>
      <c r="K119" s="9"/>
    </row>
    <row r="120" ht="24" spans="1:11">
      <c r="A120" s="9" t="s">
        <v>101</v>
      </c>
      <c r="B120" s="9" t="s">
        <v>32</v>
      </c>
      <c r="C120" s="9" t="s">
        <v>102</v>
      </c>
      <c r="D120" s="10" t="s">
        <v>50</v>
      </c>
      <c r="E120" s="9">
        <v>10</v>
      </c>
      <c r="F120" s="9">
        <v>440</v>
      </c>
      <c r="G120" s="9">
        <v>30</v>
      </c>
      <c r="H120" s="17">
        <f>E120*F120*G120</f>
        <v>132000</v>
      </c>
      <c r="I120" s="11">
        <f>H120</f>
        <v>132000</v>
      </c>
      <c r="J120" s="25">
        <v>13.2</v>
      </c>
      <c r="K120" s="9" t="s">
        <v>15</v>
      </c>
    </row>
    <row r="121" ht="24" spans="1:11">
      <c r="A121" s="9"/>
      <c r="B121" s="9"/>
      <c r="C121" s="9" t="s">
        <v>103</v>
      </c>
      <c r="D121" s="10" t="s">
        <v>50</v>
      </c>
      <c r="E121" s="9">
        <v>10</v>
      </c>
      <c r="F121" s="9">
        <v>440</v>
      </c>
      <c r="G121" s="9">
        <v>30</v>
      </c>
      <c r="H121" s="17">
        <f>E121*F121*G121</f>
        <v>132000</v>
      </c>
      <c r="I121" s="11">
        <f>H121</f>
        <v>132000</v>
      </c>
      <c r="J121" s="25">
        <v>13.2</v>
      </c>
      <c r="K121" s="9" t="s">
        <v>15</v>
      </c>
    </row>
    <row r="122" ht="36" spans="1:11">
      <c r="A122" s="9"/>
      <c r="B122" s="9"/>
      <c r="C122" s="9" t="s">
        <v>104</v>
      </c>
      <c r="D122" s="10" t="s">
        <v>70</v>
      </c>
      <c r="E122" s="9">
        <v>5</v>
      </c>
      <c r="F122" s="9">
        <v>440</v>
      </c>
      <c r="G122" s="9">
        <v>40</v>
      </c>
      <c r="H122" s="17">
        <f>E122*F122*G122</f>
        <v>88000</v>
      </c>
      <c r="I122" s="11">
        <f>H122</f>
        <v>88000</v>
      </c>
      <c r="J122" s="25">
        <v>8.8</v>
      </c>
      <c r="K122" s="9" t="s">
        <v>15</v>
      </c>
    </row>
    <row r="123" spans="1:11">
      <c r="A123" s="9"/>
      <c r="B123" s="9"/>
      <c r="C123" s="9" t="s">
        <v>105</v>
      </c>
      <c r="D123" s="10" t="s">
        <v>34</v>
      </c>
      <c r="E123" s="9">
        <v>5</v>
      </c>
      <c r="F123" s="9">
        <v>550</v>
      </c>
      <c r="G123" s="9">
        <v>1</v>
      </c>
      <c r="H123" s="17">
        <v>2800</v>
      </c>
      <c r="I123" s="28">
        <f>SUM(H123:H127)</f>
        <v>339000</v>
      </c>
      <c r="J123" s="29">
        <v>33.9</v>
      </c>
      <c r="K123" s="9" t="s">
        <v>15</v>
      </c>
    </row>
    <row r="124" spans="1:11">
      <c r="A124" s="9"/>
      <c r="B124" s="9"/>
      <c r="C124" s="9"/>
      <c r="D124" s="10" t="s">
        <v>35</v>
      </c>
      <c r="E124" s="9">
        <v>5</v>
      </c>
      <c r="F124" s="9">
        <v>550</v>
      </c>
      <c r="G124" s="9">
        <v>1</v>
      </c>
      <c r="H124" s="17">
        <v>2800</v>
      </c>
      <c r="I124" s="28"/>
      <c r="J124" s="29"/>
      <c r="K124" s="9" t="s">
        <v>15</v>
      </c>
    </row>
    <row r="125" spans="1:11">
      <c r="A125" s="9"/>
      <c r="B125" s="9"/>
      <c r="C125" s="9"/>
      <c r="D125" s="10" t="s">
        <v>36</v>
      </c>
      <c r="E125" s="9">
        <v>3</v>
      </c>
      <c r="F125" s="9">
        <v>550</v>
      </c>
      <c r="G125" s="9">
        <v>1</v>
      </c>
      <c r="H125" s="17">
        <v>1700</v>
      </c>
      <c r="I125" s="28"/>
      <c r="J125" s="29"/>
      <c r="K125" s="9" t="s">
        <v>15</v>
      </c>
    </row>
    <row r="126" spans="1:11">
      <c r="A126" s="9"/>
      <c r="B126" s="9"/>
      <c r="C126" s="9"/>
      <c r="D126" s="10" t="s">
        <v>37</v>
      </c>
      <c r="E126" s="9">
        <v>3</v>
      </c>
      <c r="F126" s="9">
        <v>550</v>
      </c>
      <c r="G126" s="9">
        <v>1</v>
      </c>
      <c r="H126" s="17">
        <v>1700</v>
      </c>
      <c r="I126" s="28"/>
      <c r="J126" s="29"/>
      <c r="K126" s="9" t="s">
        <v>15</v>
      </c>
    </row>
    <row r="127" ht="24" spans="1:11">
      <c r="A127" s="9"/>
      <c r="B127" s="9"/>
      <c r="C127" s="9"/>
      <c r="D127" s="10" t="s">
        <v>106</v>
      </c>
      <c r="E127" s="20">
        <v>30</v>
      </c>
      <c r="F127" s="20">
        <v>550</v>
      </c>
      <c r="G127" s="13">
        <v>20</v>
      </c>
      <c r="H127" s="17">
        <f>E127*F127*G127</f>
        <v>330000</v>
      </c>
      <c r="I127" s="28"/>
      <c r="J127" s="29"/>
      <c r="K127" s="9"/>
    </row>
    <row r="128" spans="1:11">
      <c r="A128" s="9"/>
      <c r="B128" s="9"/>
      <c r="C128" s="9" t="s">
        <v>107</v>
      </c>
      <c r="D128" s="10" t="s">
        <v>34</v>
      </c>
      <c r="E128" s="9">
        <v>5</v>
      </c>
      <c r="F128" s="9">
        <v>550</v>
      </c>
      <c r="G128" s="9">
        <v>1</v>
      </c>
      <c r="H128" s="17">
        <v>2800</v>
      </c>
      <c r="I128" s="28">
        <f>SUM(H128:H131)</f>
        <v>9000</v>
      </c>
      <c r="J128" s="29">
        <v>0.9</v>
      </c>
      <c r="K128" s="9" t="s">
        <v>15</v>
      </c>
    </row>
    <row r="129" spans="1:11">
      <c r="A129" s="9"/>
      <c r="B129" s="9"/>
      <c r="C129" s="9"/>
      <c r="D129" s="10" t="s">
        <v>35</v>
      </c>
      <c r="E129" s="9">
        <v>5</v>
      </c>
      <c r="F129" s="9">
        <v>550</v>
      </c>
      <c r="G129" s="9">
        <v>1</v>
      </c>
      <c r="H129" s="17">
        <v>2800</v>
      </c>
      <c r="I129" s="28"/>
      <c r="J129" s="29"/>
      <c r="K129" s="9" t="s">
        <v>15</v>
      </c>
    </row>
    <row r="130" spans="1:11">
      <c r="A130" s="9"/>
      <c r="B130" s="9"/>
      <c r="C130" s="9"/>
      <c r="D130" s="10" t="s">
        <v>36</v>
      </c>
      <c r="E130" s="9">
        <v>3</v>
      </c>
      <c r="F130" s="9">
        <v>550</v>
      </c>
      <c r="G130" s="9">
        <v>1</v>
      </c>
      <c r="H130" s="17">
        <v>1700</v>
      </c>
      <c r="I130" s="28"/>
      <c r="J130" s="29"/>
      <c r="K130" s="9" t="s">
        <v>15</v>
      </c>
    </row>
    <row r="131" spans="1:11">
      <c r="A131" s="9"/>
      <c r="B131" s="9"/>
      <c r="C131" s="9"/>
      <c r="D131" s="10" t="s">
        <v>37</v>
      </c>
      <c r="E131" s="9">
        <v>3</v>
      </c>
      <c r="F131" s="9">
        <v>550</v>
      </c>
      <c r="G131" s="9">
        <v>1</v>
      </c>
      <c r="H131" s="17">
        <v>1700</v>
      </c>
      <c r="I131" s="28"/>
      <c r="J131" s="29"/>
      <c r="K131" s="9" t="s">
        <v>15</v>
      </c>
    </row>
    <row r="132" spans="1:12">
      <c r="A132" s="9"/>
      <c r="B132" s="9"/>
      <c r="C132" s="9" t="s">
        <v>108</v>
      </c>
      <c r="D132" s="10" t="s">
        <v>34</v>
      </c>
      <c r="E132" s="9">
        <v>5</v>
      </c>
      <c r="F132" s="9">
        <v>550</v>
      </c>
      <c r="G132" s="9">
        <v>1</v>
      </c>
      <c r="H132" s="17">
        <v>2800</v>
      </c>
      <c r="I132" s="28">
        <f>SUM(H132:H136)</f>
        <v>229000</v>
      </c>
      <c r="J132" s="29">
        <v>22.9</v>
      </c>
      <c r="K132" s="9" t="s">
        <v>15</v>
      </c>
      <c r="L132" s="1" t="s">
        <v>109</v>
      </c>
    </row>
    <row r="133" spans="1:11">
      <c r="A133" s="9"/>
      <c r="B133" s="9"/>
      <c r="C133" s="9"/>
      <c r="D133" s="10" t="s">
        <v>35</v>
      </c>
      <c r="E133" s="9">
        <v>5</v>
      </c>
      <c r="F133" s="9">
        <v>550</v>
      </c>
      <c r="G133" s="9">
        <v>1</v>
      </c>
      <c r="H133" s="17">
        <v>2800</v>
      </c>
      <c r="I133" s="28"/>
      <c r="J133" s="29"/>
      <c r="K133" s="9" t="s">
        <v>15</v>
      </c>
    </row>
    <row r="134" spans="1:11">
      <c r="A134" s="9"/>
      <c r="B134" s="9"/>
      <c r="C134" s="9"/>
      <c r="D134" s="10" t="s">
        <v>36</v>
      </c>
      <c r="E134" s="9">
        <v>3</v>
      </c>
      <c r="F134" s="9">
        <v>550</v>
      </c>
      <c r="G134" s="9">
        <v>1</v>
      </c>
      <c r="H134" s="17">
        <v>1700</v>
      </c>
      <c r="I134" s="28"/>
      <c r="J134" s="29"/>
      <c r="K134" s="9" t="s">
        <v>15</v>
      </c>
    </row>
    <row r="135" spans="1:11">
      <c r="A135" s="9"/>
      <c r="B135" s="9"/>
      <c r="C135" s="9"/>
      <c r="D135" s="10" t="s">
        <v>37</v>
      </c>
      <c r="E135" s="9">
        <v>3</v>
      </c>
      <c r="F135" s="9">
        <v>550</v>
      </c>
      <c r="G135" s="9">
        <v>1</v>
      </c>
      <c r="H135" s="17">
        <v>1700</v>
      </c>
      <c r="I135" s="28"/>
      <c r="J135" s="29"/>
      <c r="K135" s="9" t="s">
        <v>15</v>
      </c>
    </row>
    <row r="136" spans="1:11">
      <c r="A136" s="9"/>
      <c r="B136" s="9"/>
      <c r="C136" s="9"/>
      <c r="D136" s="10" t="s">
        <v>110</v>
      </c>
      <c r="E136" s="9">
        <v>10</v>
      </c>
      <c r="F136" s="9">
        <v>440</v>
      </c>
      <c r="G136" s="9">
        <v>50</v>
      </c>
      <c r="H136" s="17">
        <f>E136*F136*G136</f>
        <v>220000</v>
      </c>
      <c r="I136" s="28"/>
      <c r="J136" s="29"/>
      <c r="K136" s="9" t="s">
        <v>15</v>
      </c>
    </row>
    <row r="137" ht="36" spans="1:11">
      <c r="A137" s="9" t="s">
        <v>101</v>
      </c>
      <c r="B137" s="9" t="s">
        <v>111</v>
      </c>
      <c r="C137" s="9" t="s">
        <v>112</v>
      </c>
      <c r="D137" s="10" t="s">
        <v>50</v>
      </c>
      <c r="E137" s="9">
        <v>10</v>
      </c>
      <c r="F137" s="9">
        <v>440</v>
      </c>
      <c r="G137" s="9">
        <v>30</v>
      </c>
      <c r="H137" s="17">
        <f>E137*F137*G137</f>
        <v>132000</v>
      </c>
      <c r="I137" s="28">
        <f>H137</f>
        <v>132000</v>
      </c>
      <c r="J137" s="29">
        <v>13.2</v>
      </c>
      <c r="K137" s="9" t="s">
        <v>15</v>
      </c>
    </row>
    <row r="138" spans="1:11">
      <c r="A138" s="9"/>
      <c r="B138" s="33" t="s">
        <v>113</v>
      </c>
      <c r="C138" s="33"/>
      <c r="D138" s="10"/>
      <c r="E138" s="9"/>
      <c r="F138" s="9"/>
      <c r="G138" s="9"/>
      <c r="H138" s="14">
        <f>SUM(H139:H149)</f>
        <v>370000</v>
      </c>
      <c r="I138" s="26">
        <f>SUM(I139:I149)</f>
        <v>370000</v>
      </c>
      <c r="J138" s="27">
        <f>SUM(J139:J149)</f>
        <v>37</v>
      </c>
      <c r="K138" s="9"/>
    </row>
    <row r="139" spans="1:11">
      <c r="A139" s="9" t="s">
        <v>114</v>
      </c>
      <c r="B139" s="9" t="s">
        <v>32</v>
      </c>
      <c r="C139" s="9" t="s">
        <v>115</v>
      </c>
      <c r="D139" s="10" t="s">
        <v>34</v>
      </c>
      <c r="E139" s="9">
        <v>5</v>
      </c>
      <c r="F139" s="9">
        <v>550</v>
      </c>
      <c r="G139" s="9">
        <v>1</v>
      </c>
      <c r="H139" s="17">
        <v>2800</v>
      </c>
      <c r="I139" s="28">
        <f>SUM(H139:H142)</f>
        <v>9000</v>
      </c>
      <c r="J139" s="29">
        <v>0.9</v>
      </c>
      <c r="K139" s="9" t="s">
        <v>15</v>
      </c>
    </row>
    <row r="140" spans="1:11">
      <c r="A140" s="9"/>
      <c r="B140" s="9"/>
      <c r="C140" s="9"/>
      <c r="D140" s="10" t="s">
        <v>35</v>
      </c>
      <c r="E140" s="9">
        <v>5</v>
      </c>
      <c r="F140" s="9">
        <v>550</v>
      </c>
      <c r="G140" s="9">
        <v>1</v>
      </c>
      <c r="H140" s="17">
        <v>2800</v>
      </c>
      <c r="I140" s="28"/>
      <c r="J140" s="29"/>
      <c r="K140" s="9" t="s">
        <v>15</v>
      </c>
    </row>
    <row r="141" spans="1:11">
      <c r="A141" s="9"/>
      <c r="B141" s="9"/>
      <c r="C141" s="9"/>
      <c r="D141" s="10" t="s">
        <v>36</v>
      </c>
      <c r="E141" s="9">
        <v>3</v>
      </c>
      <c r="F141" s="9">
        <v>550</v>
      </c>
      <c r="G141" s="9">
        <v>1</v>
      </c>
      <c r="H141" s="17">
        <v>1700</v>
      </c>
      <c r="I141" s="28"/>
      <c r="J141" s="29"/>
      <c r="K141" s="9" t="s">
        <v>15</v>
      </c>
    </row>
    <row r="142" spans="1:11">
      <c r="A142" s="9"/>
      <c r="B142" s="9"/>
      <c r="C142" s="9"/>
      <c r="D142" s="10" t="s">
        <v>37</v>
      </c>
      <c r="E142" s="9">
        <v>3</v>
      </c>
      <c r="F142" s="9">
        <v>550</v>
      </c>
      <c r="G142" s="9">
        <v>1</v>
      </c>
      <c r="H142" s="17">
        <v>1700</v>
      </c>
      <c r="I142" s="28"/>
      <c r="J142" s="29"/>
      <c r="K142" s="9" t="s">
        <v>15</v>
      </c>
    </row>
    <row r="143" spans="1:11">
      <c r="A143" s="9"/>
      <c r="B143" s="9"/>
      <c r="C143" s="9" t="s">
        <v>116</v>
      </c>
      <c r="D143" s="10" t="s">
        <v>34</v>
      </c>
      <c r="E143" s="9">
        <v>5</v>
      </c>
      <c r="F143" s="9">
        <v>550</v>
      </c>
      <c r="G143" s="9">
        <v>1</v>
      </c>
      <c r="H143" s="17">
        <v>2800</v>
      </c>
      <c r="I143" s="28">
        <f>SUM(H143:H147)</f>
        <v>97000</v>
      </c>
      <c r="J143" s="29">
        <v>9.7</v>
      </c>
      <c r="K143" s="9" t="s">
        <v>15</v>
      </c>
    </row>
    <row r="144" spans="1:11">
      <c r="A144" s="9"/>
      <c r="B144" s="9"/>
      <c r="C144" s="9"/>
      <c r="D144" s="10" t="s">
        <v>35</v>
      </c>
      <c r="E144" s="9">
        <v>5</v>
      </c>
      <c r="F144" s="9">
        <v>550</v>
      </c>
      <c r="G144" s="9">
        <v>1</v>
      </c>
      <c r="H144" s="17">
        <v>2800</v>
      </c>
      <c r="I144" s="28"/>
      <c r="J144" s="29"/>
      <c r="K144" s="9" t="s">
        <v>15</v>
      </c>
    </row>
    <row r="145" spans="1:11">
      <c r="A145" s="9"/>
      <c r="B145" s="9"/>
      <c r="C145" s="9"/>
      <c r="D145" s="10" t="s">
        <v>36</v>
      </c>
      <c r="E145" s="9">
        <v>3</v>
      </c>
      <c r="F145" s="9">
        <v>550</v>
      </c>
      <c r="G145" s="9">
        <v>1</v>
      </c>
      <c r="H145" s="17">
        <v>1700</v>
      </c>
      <c r="I145" s="28"/>
      <c r="J145" s="29"/>
      <c r="K145" s="9" t="s">
        <v>15</v>
      </c>
    </row>
    <row r="146" spans="1:11">
      <c r="A146" s="9"/>
      <c r="B146" s="9"/>
      <c r="C146" s="9"/>
      <c r="D146" s="10" t="s">
        <v>37</v>
      </c>
      <c r="E146" s="9">
        <v>3</v>
      </c>
      <c r="F146" s="9">
        <v>550</v>
      </c>
      <c r="G146" s="9">
        <v>1</v>
      </c>
      <c r="H146" s="17">
        <v>1700</v>
      </c>
      <c r="I146" s="28"/>
      <c r="J146" s="29"/>
      <c r="K146" s="9" t="s">
        <v>15</v>
      </c>
    </row>
    <row r="147" spans="1:11">
      <c r="A147" s="9"/>
      <c r="B147" s="9"/>
      <c r="C147" s="9"/>
      <c r="D147" s="10" t="s">
        <v>117</v>
      </c>
      <c r="E147" s="9">
        <v>5</v>
      </c>
      <c r="F147" s="9">
        <v>440</v>
      </c>
      <c r="G147" s="9">
        <v>40</v>
      </c>
      <c r="H147" s="17">
        <f>E147*F147*G147</f>
        <v>88000</v>
      </c>
      <c r="I147" s="28"/>
      <c r="J147" s="29"/>
      <c r="K147" s="9"/>
    </row>
    <row r="148" ht="36" spans="1:11">
      <c r="A148" s="9" t="s">
        <v>114</v>
      </c>
      <c r="B148" s="9" t="s">
        <v>118</v>
      </c>
      <c r="C148" s="9" t="s">
        <v>119</v>
      </c>
      <c r="D148" s="10" t="s">
        <v>50</v>
      </c>
      <c r="E148" s="9">
        <v>10</v>
      </c>
      <c r="F148" s="9">
        <v>440</v>
      </c>
      <c r="G148" s="9">
        <v>30</v>
      </c>
      <c r="H148" s="17">
        <f>E148*F148*G148</f>
        <v>132000</v>
      </c>
      <c r="I148" s="11">
        <f>H148</f>
        <v>132000</v>
      </c>
      <c r="J148" s="25">
        <v>13.2</v>
      </c>
      <c r="K148" s="9" t="s">
        <v>15</v>
      </c>
    </row>
    <row r="149" ht="24" spans="1:11">
      <c r="A149" s="9" t="s">
        <v>114</v>
      </c>
      <c r="B149" s="9" t="s">
        <v>120</v>
      </c>
      <c r="C149" s="9" t="s">
        <v>121</v>
      </c>
      <c r="D149" s="10" t="s">
        <v>50</v>
      </c>
      <c r="E149" s="9">
        <v>10</v>
      </c>
      <c r="F149" s="9">
        <v>440</v>
      </c>
      <c r="G149" s="9">
        <v>30</v>
      </c>
      <c r="H149" s="17">
        <f>E149*F149*G149</f>
        <v>132000</v>
      </c>
      <c r="I149" s="11">
        <f>H149</f>
        <v>132000</v>
      </c>
      <c r="J149" s="25">
        <v>13.2</v>
      </c>
      <c r="K149" s="9" t="s">
        <v>15</v>
      </c>
    </row>
    <row r="150" spans="1:11">
      <c r="A150" s="9"/>
      <c r="B150" s="12" t="s">
        <v>122</v>
      </c>
      <c r="C150" s="9"/>
      <c r="D150" s="10"/>
      <c r="E150" s="9"/>
      <c r="F150" s="9"/>
      <c r="G150" s="9"/>
      <c r="H150" s="14">
        <f>SUM(H151:H161)</f>
        <v>370000</v>
      </c>
      <c r="I150" s="26">
        <f>SUM(I151:I161)</f>
        <v>370000</v>
      </c>
      <c r="J150" s="27">
        <f>SUM(J151:J161)</f>
        <v>37</v>
      </c>
      <c r="K150" s="9"/>
    </row>
    <row r="151" spans="1:11">
      <c r="A151" s="15" t="s">
        <v>123</v>
      </c>
      <c r="B151" s="15" t="s">
        <v>32</v>
      </c>
      <c r="C151" s="9" t="s">
        <v>124</v>
      </c>
      <c r="D151" s="10" t="s">
        <v>50</v>
      </c>
      <c r="E151" s="9">
        <v>10</v>
      </c>
      <c r="F151" s="9">
        <v>440</v>
      </c>
      <c r="G151" s="9">
        <v>30</v>
      </c>
      <c r="H151" s="17">
        <f>E151*F151*G151</f>
        <v>132000</v>
      </c>
      <c r="I151" s="44">
        <f>SUM(H151:H152)</f>
        <v>220000</v>
      </c>
      <c r="J151" s="45">
        <v>22</v>
      </c>
      <c r="K151" s="9" t="s">
        <v>15</v>
      </c>
    </row>
    <row r="152" spans="1:11">
      <c r="A152" s="18"/>
      <c r="B152" s="18"/>
      <c r="C152" s="9"/>
      <c r="D152" s="10" t="s">
        <v>70</v>
      </c>
      <c r="E152" s="9">
        <v>5</v>
      </c>
      <c r="F152" s="9">
        <v>440</v>
      </c>
      <c r="G152" s="9">
        <v>40</v>
      </c>
      <c r="H152" s="17">
        <f>E152*F152*G152</f>
        <v>88000</v>
      </c>
      <c r="I152" s="46"/>
      <c r="J152" s="47"/>
      <c r="K152" s="9" t="s">
        <v>15</v>
      </c>
    </row>
    <row r="153" spans="1:11">
      <c r="A153" s="18"/>
      <c r="B153" s="18"/>
      <c r="C153" s="9" t="s">
        <v>125</v>
      </c>
      <c r="D153" s="10" t="s">
        <v>34</v>
      </c>
      <c r="E153" s="9">
        <v>5</v>
      </c>
      <c r="F153" s="9">
        <v>550</v>
      </c>
      <c r="G153" s="9">
        <v>1</v>
      </c>
      <c r="H153" s="17">
        <v>2800</v>
      </c>
      <c r="I153" s="28">
        <f>SUM(H153:H156)</f>
        <v>9000</v>
      </c>
      <c r="J153" s="29">
        <v>0.9</v>
      </c>
      <c r="K153" s="9" t="s">
        <v>15</v>
      </c>
    </row>
    <row r="154" spans="1:11">
      <c r="A154" s="18"/>
      <c r="B154" s="18"/>
      <c r="C154" s="9"/>
      <c r="D154" s="10" t="s">
        <v>35</v>
      </c>
      <c r="E154" s="9">
        <v>5</v>
      </c>
      <c r="F154" s="9">
        <v>550</v>
      </c>
      <c r="G154" s="9">
        <v>1</v>
      </c>
      <c r="H154" s="17">
        <v>2800</v>
      </c>
      <c r="I154" s="28"/>
      <c r="J154" s="29"/>
      <c r="K154" s="9" t="s">
        <v>15</v>
      </c>
    </row>
    <row r="155" spans="1:11">
      <c r="A155" s="18"/>
      <c r="B155" s="18"/>
      <c r="C155" s="9"/>
      <c r="D155" s="10" t="s">
        <v>36</v>
      </c>
      <c r="E155" s="9">
        <v>3</v>
      </c>
      <c r="F155" s="9">
        <v>550</v>
      </c>
      <c r="G155" s="9">
        <v>1</v>
      </c>
      <c r="H155" s="17">
        <v>1700</v>
      </c>
      <c r="I155" s="28"/>
      <c r="J155" s="29"/>
      <c r="K155" s="9" t="s">
        <v>15</v>
      </c>
    </row>
    <row r="156" spans="1:11">
      <c r="A156" s="18"/>
      <c r="B156" s="18"/>
      <c r="C156" s="9"/>
      <c r="D156" s="10" t="s">
        <v>37</v>
      </c>
      <c r="E156" s="9">
        <v>3</v>
      </c>
      <c r="F156" s="9">
        <v>550</v>
      </c>
      <c r="G156" s="9">
        <v>1</v>
      </c>
      <c r="H156" s="17">
        <v>1700</v>
      </c>
      <c r="I156" s="28"/>
      <c r="J156" s="29"/>
      <c r="K156" s="9" t="s">
        <v>15</v>
      </c>
    </row>
    <row r="157" spans="1:11">
      <c r="A157" s="18"/>
      <c r="B157" s="18"/>
      <c r="C157" s="15" t="s">
        <v>126</v>
      </c>
      <c r="D157" s="10" t="s">
        <v>34</v>
      </c>
      <c r="E157" s="9">
        <v>5</v>
      </c>
      <c r="F157" s="9">
        <v>550</v>
      </c>
      <c r="G157" s="9">
        <v>1</v>
      </c>
      <c r="H157" s="17">
        <v>2800</v>
      </c>
      <c r="I157" s="35">
        <f>SUM(H157:H161)</f>
        <v>141000</v>
      </c>
      <c r="J157" s="36">
        <v>14.1</v>
      </c>
      <c r="K157" s="9" t="s">
        <v>15</v>
      </c>
    </row>
    <row r="158" spans="1:11">
      <c r="A158" s="18"/>
      <c r="B158" s="18"/>
      <c r="C158" s="18"/>
      <c r="D158" s="10" t="s">
        <v>35</v>
      </c>
      <c r="E158" s="9">
        <v>5</v>
      </c>
      <c r="F158" s="9">
        <v>550</v>
      </c>
      <c r="G158" s="9">
        <v>1</v>
      </c>
      <c r="H158" s="17">
        <v>2800</v>
      </c>
      <c r="I158" s="48"/>
      <c r="J158" s="49"/>
      <c r="K158" s="9" t="s">
        <v>15</v>
      </c>
    </row>
    <row r="159" spans="1:11">
      <c r="A159" s="18"/>
      <c r="B159" s="18"/>
      <c r="C159" s="18"/>
      <c r="D159" s="10" t="s">
        <v>36</v>
      </c>
      <c r="E159" s="9">
        <v>3</v>
      </c>
      <c r="F159" s="9">
        <v>550</v>
      </c>
      <c r="G159" s="9">
        <v>1</v>
      </c>
      <c r="H159" s="17">
        <v>1700</v>
      </c>
      <c r="I159" s="48"/>
      <c r="J159" s="49"/>
      <c r="K159" s="9" t="s">
        <v>15</v>
      </c>
    </row>
    <row r="160" spans="1:11">
      <c r="A160" s="18"/>
      <c r="B160" s="18"/>
      <c r="C160" s="18"/>
      <c r="D160" s="10" t="s">
        <v>37</v>
      </c>
      <c r="E160" s="9">
        <v>3</v>
      </c>
      <c r="F160" s="9">
        <v>550</v>
      </c>
      <c r="G160" s="9">
        <v>1</v>
      </c>
      <c r="H160" s="17">
        <v>1700</v>
      </c>
      <c r="I160" s="48"/>
      <c r="J160" s="49"/>
      <c r="K160" s="9" t="s">
        <v>15</v>
      </c>
    </row>
    <row r="161" spans="1:11">
      <c r="A161" s="21"/>
      <c r="B161" s="21"/>
      <c r="C161" s="21"/>
      <c r="D161" s="10" t="s">
        <v>50</v>
      </c>
      <c r="E161" s="9">
        <v>10</v>
      </c>
      <c r="F161" s="9">
        <v>440</v>
      </c>
      <c r="G161" s="9">
        <v>30</v>
      </c>
      <c r="H161" s="17">
        <f>E161*F161*G161</f>
        <v>132000</v>
      </c>
      <c r="I161" s="37"/>
      <c r="J161" s="38"/>
      <c r="K161" s="9" t="s">
        <v>15</v>
      </c>
    </row>
    <row r="162" spans="1:11">
      <c r="A162" s="9"/>
      <c r="B162" s="12" t="s">
        <v>127</v>
      </c>
      <c r="C162" s="9"/>
      <c r="D162" s="10"/>
      <c r="E162" s="9"/>
      <c r="F162" s="9"/>
      <c r="G162" s="13"/>
      <c r="H162" s="14">
        <f>SUM(H163:H163)</f>
        <v>88000</v>
      </c>
      <c r="I162" s="31">
        <f>H162</f>
        <v>88000</v>
      </c>
      <c r="J162" s="32">
        <v>8.8</v>
      </c>
      <c r="K162" s="9"/>
    </row>
    <row r="163" ht="24" spans="1:11">
      <c r="A163" s="9" t="s">
        <v>128</v>
      </c>
      <c r="B163" s="9" t="s">
        <v>129</v>
      </c>
      <c r="C163" s="9" t="s">
        <v>130</v>
      </c>
      <c r="D163" s="10" t="s">
        <v>70</v>
      </c>
      <c r="E163" s="9">
        <v>5</v>
      </c>
      <c r="F163" s="9">
        <v>440</v>
      </c>
      <c r="G163" s="9">
        <v>40</v>
      </c>
      <c r="H163" s="17">
        <f>E163*F163*G163</f>
        <v>88000</v>
      </c>
      <c r="I163" s="11">
        <f>H163</f>
        <v>88000</v>
      </c>
      <c r="J163" s="25">
        <v>8.8</v>
      </c>
      <c r="K163" s="9" t="s">
        <v>15</v>
      </c>
    </row>
    <row r="164" spans="1:11">
      <c r="A164" s="39"/>
      <c r="B164" s="33" t="s">
        <v>131</v>
      </c>
      <c r="C164" s="40"/>
      <c r="D164" s="41"/>
      <c r="E164" s="39"/>
      <c r="F164" s="39"/>
      <c r="G164" s="39"/>
      <c r="H164" s="42">
        <f>SUM(H165:H175)</f>
        <v>392000</v>
      </c>
      <c r="I164" s="26">
        <f>H164</f>
        <v>392000</v>
      </c>
      <c r="J164" s="27">
        <f>SUM(J165:J175)</f>
        <v>39.2</v>
      </c>
      <c r="K164" s="39"/>
    </row>
    <row r="165" spans="1:11">
      <c r="A165" s="9" t="s">
        <v>132</v>
      </c>
      <c r="B165" s="9" t="s">
        <v>32</v>
      </c>
      <c r="C165" s="9" t="s">
        <v>133</v>
      </c>
      <c r="D165" s="10" t="s">
        <v>34</v>
      </c>
      <c r="E165" s="9">
        <v>5</v>
      </c>
      <c r="F165" s="9">
        <v>550</v>
      </c>
      <c r="G165" s="9">
        <v>1</v>
      </c>
      <c r="H165" s="17">
        <v>2800</v>
      </c>
      <c r="I165" s="28">
        <f>SUM(H165:H168)</f>
        <v>9000</v>
      </c>
      <c r="J165" s="29">
        <v>0.9</v>
      </c>
      <c r="K165" s="9" t="s">
        <v>15</v>
      </c>
    </row>
    <row r="166" spans="1:11">
      <c r="A166" s="9"/>
      <c r="B166" s="9"/>
      <c r="C166" s="9"/>
      <c r="D166" s="10" t="s">
        <v>35</v>
      </c>
      <c r="E166" s="9">
        <v>5</v>
      </c>
      <c r="F166" s="9">
        <v>550</v>
      </c>
      <c r="G166" s="9">
        <v>1</v>
      </c>
      <c r="H166" s="17">
        <v>2800</v>
      </c>
      <c r="I166" s="28"/>
      <c r="J166" s="29"/>
      <c r="K166" s="9" t="s">
        <v>15</v>
      </c>
    </row>
    <row r="167" spans="1:11">
      <c r="A167" s="9"/>
      <c r="B167" s="9"/>
      <c r="C167" s="9"/>
      <c r="D167" s="10" t="s">
        <v>36</v>
      </c>
      <c r="E167" s="9">
        <v>3</v>
      </c>
      <c r="F167" s="9">
        <v>550</v>
      </c>
      <c r="G167" s="9">
        <v>1</v>
      </c>
      <c r="H167" s="17">
        <v>1700</v>
      </c>
      <c r="I167" s="28"/>
      <c r="J167" s="29"/>
      <c r="K167" s="9" t="s">
        <v>15</v>
      </c>
    </row>
    <row r="168" spans="1:11">
      <c r="A168" s="9"/>
      <c r="B168" s="9"/>
      <c r="C168" s="9"/>
      <c r="D168" s="10" t="s">
        <v>37</v>
      </c>
      <c r="E168" s="9">
        <v>3</v>
      </c>
      <c r="F168" s="9">
        <v>550</v>
      </c>
      <c r="G168" s="9">
        <v>1</v>
      </c>
      <c r="H168" s="17">
        <v>1700</v>
      </c>
      <c r="I168" s="28"/>
      <c r="J168" s="29"/>
      <c r="K168" s="9" t="s">
        <v>15</v>
      </c>
    </row>
    <row r="169" spans="1:11">
      <c r="A169" s="9"/>
      <c r="B169" s="9"/>
      <c r="C169" s="9" t="s">
        <v>134</v>
      </c>
      <c r="D169" s="10" t="s">
        <v>34</v>
      </c>
      <c r="E169" s="9">
        <v>5</v>
      </c>
      <c r="F169" s="9">
        <v>550</v>
      </c>
      <c r="G169" s="9">
        <v>1</v>
      </c>
      <c r="H169" s="17">
        <v>2800</v>
      </c>
      <c r="I169" s="28">
        <f>SUM(H169:H172)</f>
        <v>9000</v>
      </c>
      <c r="J169" s="29">
        <v>0.9</v>
      </c>
      <c r="K169" s="9" t="s">
        <v>15</v>
      </c>
    </row>
    <row r="170" spans="1:11">
      <c r="A170" s="9"/>
      <c r="B170" s="9"/>
      <c r="C170" s="9"/>
      <c r="D170" s="10" t="s">
        <v>35</v>
      </c>
      <c r="E170" s="9">
        <v>5</v>
      </c>
      <c r="F170" s="9">
        <v>550</v>
      </c>
      <c r="G170" s="9">
        <v>1</v>
      </c>
      <c r="H170" s="17">
        <v>2800</v>
      </c>
      <c r="I170" s="28"/>
      <c r="J170" s="29"/>
      <c r="K170" s="9" t="s">
        <v>15</v>
      </c>
    </row>
    <row r="171" spans="1:11">
      <c r="A171" s="9"/>
      <c r="B171" s="9"/>
      <c r="C171" s="9"/>
      <c r="D171" s="10" t="s">
        <v>36</v>
      </c>
      <c r="E171" s="9">
        <v>3</v>
      </c>
      <c r="F171" s="9">
        <v>550</v>
      </c>
      <c r="G171" s="9">
        <v>1</v>
      </c>
      <c r="H171" s="17">
        <v>1700</v>
      </c>
      <c r="I171" s="28"/>
      <c r="J171" s="29"/>
      <c r="K171" s="9" t="s">
        <v>15</v>
      </c>
    </row>
    <row r="172" spans="1:11">
      <c r="A172" s="9"/>
      <c r="B172" s="9"/>
      <c r="C172" s="9"/>
      <c r="D172" s="10" t="s">
        <v>37</v>
      </c>
      <c r="E172" s="9">
        <v>3</v>
      </c>
      <c r="F172" s="9">
        <v>550</v>
      </c>
      <c r="G172" s="9">
        <v>1</v>
      </c>
      <c r="H172" s="17">
        <v>1700</v>
      </c>
      <c r="I172" s="28"/>
      <c r="J172" s="29"/>
      <c r="K172" s="9" t="s">
        <v>15</v>
      </c>
    </row>
    <row r="173" ht="24" spans="1:11">
      <c r="A173" s="9"/>
      <c r="B173" s="9"/>
      <c r="C173" s="9" t="s">
        <v>135</v>
      </c>
      <c r="D173" s="10" t="s">
        <v>70</v>
      </c>
      <c r="E173" s="9">
        <v>5</v>
      </c>
      <c r="F173" s="9">
        <v>440</v>
      </c>
      <c r="G173" s="9">
        <v>50</v>
      </c>
      <c r="H173" s="17">
        <f>E173*F173*G173</f>
        <v>110000</v>
      </c>
      <c r="I173" s="28">
        <f>H173</f>
        <v>110000</v>
      </c>
      <c r="J173" s="29">
        <v>11</v>
      </c>
      <c r="K173" s="9" t="s">
        <v>15</v>
      </c>
    </row>
    <row r="174" ht="36" spans="1:11">
      <c r="A174" s="9"/>
      <c r="B174" s="9"/>
      <c r="C174" s="9" t="s">
        <v>136</v>
      </c>
      <c r="D174" s="10" t="s">
        <v>50</v>
      </c>
      <c r="E174" s="9">
        <v>10</v>
      </c>
      <c r="F174" s="9">
        <v>440</v>
      </c>
      <c r="G174" s="9">
        <v>30</v>
      </c>
      <c r="H174" s="17">
        <f>E174*F174*G174</f>
        <v>132000</v>
      </c>
      <c r="I174" s="11">
        <f>H174</f>
        <v>132000</v>
      </c>
      <c r="J174" s="29">
        <v>13.2</v>
      </c>
      <c r="K174" s="9" t="s">
        <v>15</v>
      </c>
    </row>
    <row r="175" ht="36" spans="1:11">
      <c r="A175" s="9" t="s">
        <v>132</v>
      </c>
      <c r="B175" s="9" t="s">
        <v>137</v>
      </c>
      <c r="C175" s="9" t="s">
        <v>138</v>
      </c>
      <c r="D175" s="10" t="s">
        <v>50</v>
      </c>
      <c r="E175" s="9">
        <v>10</v>
      </c>
      <c r="F175" s="9">
        <v>440</v>
      </c>
      <c r="G175" s="9">
        <v>30</v>
      </c>
      <c r="H175" s="17">
        <f>E175*F175*G175</f>
        <v>132000</v>
      </c>
      <c r="I175" s="11">
        <f>H175</f>
        <v>132000</v>
      </c>
      <c r="J175" s="25">
        <v>13.2</v>
      </c>
      <c r="K175" s="9" t="s">
        <v>15</v>
      </c>
    </row>
    <row r="176" spans="1:11">
      <c r="A176" s="9"/>
      <c r="B176" s="12" t="s">
        <v>139</v>
      </c>
      <c r="C176" s="9"/>
      <c r="D176" s="10"/>
      <c r="E176" s="9"/>
      <c r="F176" s="9"/>
      <c r="G176" s="9"/>
      <c r="H176" s="14">
        <f>SUM(H177:H186)</f>
        <v>260000</v>
      </c>
      <c r="I176" s="26">
        <f>SUM(I177:I186)</f>
        <v>260000</v>
      </c>
      <c r="J176" s="27">
        <f>SUM(J177:J186)</f>
        <v>26</v>
      </c>
      <c r="K176" s="9"/>
    </row>
    <row r="177" ht="36" spans="1:11">
      <c r="A177" s="9" t="s">
        <v>140</v>
      </c>
      <c r="B177" s="9" t="s">
        <v>32</v>
      </c>
      <c r="C177" s="9" t="s">
        <v>141</v>
      </c>
      <c r="D177" s="10" t="s">
        <v>50</v>
      </c>
      <c r="E177" s="9">
        <v>10</v>
      </c>
      <c r="F177" s="9">
        <v>440</v>
      </c>
      <c r="G177" s="9">
        <v>30</v>
      </c>
      <c r="H177" s="17">
        <f>E177*F177*G177</f>
        <v>132000</v>
      </c>
      <c r="I177" s="11">
        <f>H177</f>
        <v>132000</v>
      </c>
      <c r="J177" s="25">
        <v>13.2</v>
      </c>
      <c r="K177" s="9" t="s">
        <v>15</v>
      </c>
    </row>
    <row r="178" ht="24" spans="1:11">
      <c r="A178" s="9"/>
      <c r="B178" s="9"/>
      <c r="C178" s="43" t="s">
        <v>142</v>
      </c>
      <c r="D178" s="10" t="s">
        <v>70</v>
      </c>
      <c r="E178" s="9">
        <v>5</v>
      </c>
      <c r="F178" s="9">
        <v>440</v>
      </c>
      <c r="G178" s="9">
        <v>50</v>
      </c>
      <c r="H178" s="17">
        <f>E178*F178*G178</f>
        <v>110000</v>
      </c>
      <c r="I178" s="11">
        <f>H178</f>
        <v>110000</v>
      </c>
      <c r="J178" s="25">
        <v>11</v>
      </c>
      <c r="K178" s="9" t="s">
        <v>15</v>
      </c>
    </row>
    <row r="179" spans="1:11">
      <c r="A179" s="9"/>
      <c r="B179" s="9"/>
      <c r="C179" s="9" t="s">
        <v>143</v>
      </c>
      <c r="D179" s="10" t="s">
        <v>34</v>
      </c>
      <c r="E179" s="9">
        <v>5</v>
      </c>
      <c r="F179" s="9">
        <v>550</v>
      </c>
      <c r="G179" s="9">
        <v>1</v>
      </c>
      <c r="H179" s="17">
        <v>2800</v>
      </c>
      <c r="I179" s="28">
        <f>SUM(H179:H182)</f>
        <v>9000</v>
      </c>
      <c r="J179" s="29">
        <v>0.9</v>
      </c>
      <c r="K179" s="9" t="s">
        <v>15</v>
      </c>
    </row>
    <row r="180" spans="1:11">
      <c r="A180" s="9"/>
      <c r="B180" s="9"/>
      <c r="C180" s="9"/>
      <c r="D180" s="10" t="s">
        <v>35</v>
      </c>
      <c r="E180" s="9">
        <v>5</v>
      </c>
      <c r="F180" s="9">
        <v>550</v>
      </c>
      <c r="G180" s="9">
        <v>1</v>
      </c>
      <c r="H180" s="17">
        <v>2800</v>
      </c>
      <c r="I180" s="28"/>
      <c r="J180" s="29"/>
      <c r="K180" s="9" t="s">
        <v>15</v>
      </c>
    </row>
    <row r="181" spans="1:11">
      <c r="A181" s="9"/>
      <c r="B181" s="9"/>
      <c r="C181" s="9"/>
      <c r="D181" s="10" t="s">
        <v>36</v>
      </c>
      <c r="E181" s="9">
        <v>3</v>
      </c>
      <c r="F181" s="9">
        <v>550</v>
      </c>
      <c r="G181" s="9">
        <v>1</v>
      </c>
      <c r="H181" s="17">
        <v>1700</v>
      </c>
      <c r="I181" s="28"/>
      <c r="J181" s="29"/>
      <c r="K181" s="9" t="s">
        <v>15</v>
      </c>
    </row>
    <row r="182" spans="1:11">
      <c r="A182" s="9"/>
      <c r="B182" s="9"/>
      <c r="C182" s="9"/>
      <c r="D182" s="10" t="s">
        <v>37</v>
      </c>
      <c r="E182" s="9">
        <v>3</v>
      </c>
      <c r="F182" s="9">
        <v>550</v>
      </c>
      <c r="G182" s="9">
        <v>1</v>
      </c>
      <c r="H182" s="17">
        <v>1700</v>
      </c>
      <c r="I182" s="28"/>
      <c r="J182" s="29"/>
      <c r="K182" s="9" t="s">
        <v>15</v>
      </c>
    </row>
    <row r="183" spans="1:11">
      <c r="A183" s="9"/>
      <c r="B183" s="9"/>
      <c r="C183" s="9" t="s">
        <v>144</v>
      </c>
      <c r="D183" s="10" t="s">
        <v>34</v>
      </c>
      <c r="E183" s="9">
        <v>5</v>
      </c>
      <c r="F183" s="9">
        <v>550</v>
      </c>
      <c r="G183" s="9">
        <v>1</v>
      </c>
      <c r="H183" s="17">
        <v>2800</v>
      </c>
      <c r="I183" s="28">
        <f>SUM(H183:H186)</f>
        <v>9000</v>
      </c>
      <c r="J183" s="29">
        <v>0.9</v>
      </c>
      <c r="K183" s="9" t="s">
        <v>15</v>
      </c>
    </row>
    <row r="184" spans="1:11">
      <c r="A184" s="9"/>
      <c r="B184" s="9"/>
      <c r="C184" s="9"/>
      <c r="D184" s="10" t="s">
        <v>35</v>
      </c>
      <c r="E184" s="9">
        <v>5</v>
      </c>
      <c r="F184" s="9">
        <v>550</v>
      </c>
      <c r="G184" s="9">
        <v>1</v>
      </c>
      <c r="H184" s="17">
        <v>2800</v>
      </c>
      <c r="I184" s="28"/>
      <c r="J184" s="29"/>
      <c r="K184" s="9" t="s">
        <v>15</v>
      </c>
    </row>
    <row r="185" spans="1:11">
      <c r="A185" s="9"/>
      <c r="B185" s="9"/>
      <c r="C185" s="9"/>
      <c r="D185" s="10" t="s">
        <v>36</v>
      </c>
      <c r="E185" s="9">
        <v>3</v>
      </c>
      <c r="F185" s="9">
        <v>550</v>
      </c>
      <c r="G185" s="9">
        <v>1</v>
      </c>
      <c r="H185" s="17">
        <v>1700</v>
      </c>
      <c r="I185" s="28"/>
      <c r="J185" s="29"/>
      <c r="K185" s="9" t="s">
        <v>15</v>
      </c>
    </row>
    <row r="186" spans="1:11">
      <c r="A186" s="9"/>
      <c r="B186" s="9"/>
      <c r="C186" s="9"/>
      <c r="D186" s="10" t="s">
        <v>37</v>
      </c>
      <c r="E186" s="9">
        <v>3</v>
      </c>
      <c r="F186" s="9">
        <v>550</v>
      </c>
      <c r="G186" s="9">
        <v>1</v>
      </c>
      <c r="H186" s="17">
        <v>1700</v>
      </c>
      <c r="I186" s="28"/>
      <c r="J186" s="29"/>
      <c r="K186" s="9" t="s">
        <v>15</v>
      </c>
    </row>
    <row r="187" spans="1:11">
      <c r="A187" s="39"/>
      <c r="B187" s="33" t="s">
        <v>145</v>
      </c>
      <c r="C187" s="40"/>
      <c r="D187" s="41"/>
      <c r="E187" s="39"/>
      <c r="F187" s="39"/>
      <c r="G187" s="39"/>
      <c r="H187" s="42">
        <f>SUM(H188:H199)</f>
        <v>502000</v>
      </c>
      <c r="I187" s="26">
        <f>H187</f>
        <v>502000</v>
      </c>
      <c r="J187" s="27">
        <f>SUM(J188:J199)</f>
        <v>50.2</v>
      </c>
      <c r="K187" s="39"/>
    </row>
    <row r="188" spans="1:11">
      <c r="A188" s="9" t="s">
        <v>9</v>
      </c>
      <c r="B188" s="16" t="s">
        <v>32</v>
      </c>
      <c r="C188" s="9" t="s">
        <v>146</v>
      </c>
      <c r="D188" s="10" t="s">
        <v>34</v>
      </c>
      <c r="E188" s="9">
        <v>5</v>
      </c>
      <c r="F188" s="9">
        <v>550</v>
      </c>
      <c r="G188" s="9">
        <v>1</v>
      </c>
      <c r="H188" s="17">
        <v>2800</v>
      </c>
      <c r="I188" s="28">
        <f>SUM(H188:H191)</f>
        <v>9000</v>
      </c>
      <c r="J188" s="29">
        <v>0.9</v>
      </c>
      <c r="K188" s="9" t="s">
        <v>15</v>
      </c>
    </row>
    <row r="189" spans="1:11">
      <c r="A189" s="9"/>
      <c r="B189" s="19"/>
      <c r="C189" s="9"/>
      <c r="D189" s="10" t="s">
        <v>35</v>
      </c>
      <c r="E189" s="9">
        <v>5</v>
      </c>
      <c r="F189" s="9">
        <v>550</v>
      </c>
      <c r="G189" s="9">
        <v>1</v>
      </c>
      <c r="H189" s="17">
        <v>2800</v>
      </c>
      <c r="I189" s="28"/>
      <c r="J189" s="29"/>
      <c r="K189" s="9" t="s">
        <v>15</v>
      </c>
    </row>
    <row r="190" spans="1:11">
      <c r="A190" s="9"/>
      <c r="B190" s="19"/>
      <c r="C190" s="9"/>
      <c r="D190" s="10" t="s">
        <v>36</v>
      </c>
      <c r="E190" s="9">
        <v>3</v>
      </c>
      <c r="F190" s="9">
        <v>550</v>
      </c>
      <c r="G190" s="9">
        <v>1</v>
      </c>
      <c r="H190" s="17">
        <v>1700</v>
      </c>
      <c r="I190" s="28"/>
      <c r="J190" s="29"/>
      <c r="K190" s="9" t="s">
        <v>15</v>
      </c>
    </row>
    <row r="191" spans="1:11">
      <c r="A191" s="9"/>
      <c r="B191" s="19"/>
      <c r="C191" s="9"/>
      <c r="D191" s="10" t="s">
        <v>37</v>
      </c>
      <c r="E191" s="9">
        <v>3</v>
      </c>
      <c r="F191" s="9">
        <v>550</v>
      </c>
      <c r="G191" s="9">
        <v>1</v>
      </c>
      <c r="H191" s="17">
        <v>1700</v>
      </c>
      <c r="I191" s="28"/>
      <c r="J191" s="29"/>
      <c r="K191" s="9" t="s">
        <v>15</v>
      </c>
    </row>
    <row r="192" spans="1:11">
      <c r="A192" s="9"/>
      <c r="B192" s="19"/>
      <c r="C192" s="9" t="s">
        <v>147</v>
      </c>
      <c r="D192" s="10" t="s">
        <v>34</v>
      </c>
      <c r="E192" s="9">
        <v>5</v>
      </c>
      <c r="F192" s="9">
        <v>550</v>
      </c>
      <c r="G192" s="9">
        <v>1</v>
      </c>
      <c r="H192" s="17">
        <v>2800</v>
      </c>
      <c r="I192" s="28">
        <f>SUM(H192:H195)</f>
        <v>9000</v>
      </c>
      <c r="J192" s="29">
        <v>0.9</v>
      </c>
      <c r="K192" s="9" t="s">
        <v>15</v>
      </c>
    </row>
    <row r="193" spans="1:11">
      <c r="A193" s="9"/>
      <c r="B193" s="19"/>
      <c r="C193" s="9"/>
      <c r="D193" s="10" t="s">
        <v>35</v>
      </c>
      <c r="E193" s="9">
        <v>5</v>
      </c>
      <c r="F193" s="9">
        <v>550</v>
      </c>
      <c r="G193" s="9">
        <v>1</v>
      </c>
      <c r="H193" s="17">
        <v>2800</v>
      </c>
      <c r="I193" s="28"/>
      <c r="J193" s="29"/>
      <c r="K193" s="9" t="s">
        <v>15</v>
      </c>
    </row>
    <row r="194" spans="1:11">
      <c r="A194" s="9"/>
      <c r="B194" s="19"/>
      <c r="C194" s="9"/>
      <c r="D194" s="10" t="s">
        <v>36</v>
      </c>
      <c r="E194" s="9">
        <v>3</v>
      </c>
      <c r="F194" s="9">
        <v>550</v>
      </c>
      <c r="G194" s="9">
        <v>1</v>
      </c>
      <c r="H194" s="17">
        <v>1700</v>
      </c>
      <c r="I194" s="28"/>
      <c r="J194" s="29"/>
      <c r="K194" s="9" t="s">
        <v>15</v>
      </c>
    </row>
    <row r="195" spans="1:11">
      <c r="A195" s="9"/>
      <c r="B195" s="19"/>
      <c r="C195" s="9"/>
      <c r="D195" s="10" t="s">
        <v>37</v>
      </c>
      <c r="E195" s="9">
        <v>3</v>
      </c>
      <c r="F195" s="9">
        <v>550</v>
      </c>
      <c r="G195" s="9">
        <v>1</v>
      </c>
      <c r="H195" s="17">
        <v>1700</v>
      </c>
      <c r="I195" s="28"/>
      <c r="J195" s="29"/>
      <c r="K195" s="9" t="s">
        <v>15</v>
      </c>
    </row>
    <row r="196" spans="1:11">
      <c r="A196" s="15" t="s">
        <v>9</v>
      </c>
      <c r="B196" s="19"/>
      <c r="C196" s="15" t="s">
        <v>148</v>
      </c>
      <c r="D196" s="10" t="s">
        <v>70</v>
      </c>
      <c r="E196" s="9">
        <v>5</v>
      </c>
      <c r="F196" s="9">
        <v>440</v>
      </c>
      <c r="G196" s="9">
        <v>40</v>
      </c>
      <c r="H196" s="17">
        <f>E196*F196*G196</f>
        <v>88000</v>
      </c>
      <c r="I196" s="35">
        <f>SUM(H196:H197)</f>
        <v>220000</v>
      </c>
      <c r="J196" s="36">
        <v>22</v>
      </c>
      <c r="K196" s="9" t="s">
        <v>15</v>
      </c>
    </row>
    <row r="197" spans="1:11">
      <c r="A197" s="21"/>
      <c r="B197" s="22"/>
      <c r="C197" s="21"/>
      <c r="D197" s="10" t="s">
        <v>50</v>
      </c>
      <c r="E197" s="9">
        <v>10</v>
      </c>
      <c r="F197" s="9">
        <v>440</v>
      </c>
      <c r="G197" s="9">
        <v>30</v>
      </c>
      <c r="H197" s="17">
        <f>E197*F197*G197</f>
        <v>132000</v>
      </c>
      <c r="I197" s="37"/>
      <c r="J197" s="38"/>
      <c r="K197" s="9" t="s">
        <v>15</v>
      </c>
    </row>
    <row r="198" ht="36" spans="1:11">
      <c r="A198" s="9" t="s">
        <v>9</v>
      </c>
      <c r="B198" s="9" t="s">
        <v>11</v>
      </c>
      <c r="C198" s="9" t="s">
        <v>12</v>
      </c>
      <c r="D198" s="10" t="s">
        <v>50</v>
      </c>
      <c r="E198" s="9">
        <v>10</v>
      </c>
      <c r="F198" s="9">
        <v>440</v>
      </c>
      <c r="G198" s="9">
        <v>30</v>
      </c>
      <c r="H198" s="17">
        <f>E198*F198*G198</f>
        <v>132000</v>
      </c>
      <c r="I198" s="11">
        <f>H198</f>
        <v>132000</v>
      </c>
      <c r="J198" s="25">
        <v>13.2</v>
      </c>
      <c r="K198" s="9" t="s">
        <v>15</v>
      </c>
    </row>
    <row r="199" ht="36" spans="1:11">
      <c r="A199" s="9" t="s">
        <v>9</v>
      </c>
      <c r="B199" s="9" t="s">
        <v>16</v>
      </c>
      <c r="C199" s="9" t="s">
        <v>17</v>
      </c>
      <c r="D199" s="10" t="s">
        <v>50</v>
      </c>
      <c r="E199" s="9">
        <v>10</v>
      </c>
      <c r="F199" s="9">
        <v>440</v>
      </c>
      <c r="G199" s="9">
        <v>30</v>
      </c>
      <c r="H199" s="17">
        <f>E199*F199*G199</f>
        <v>132000</v>
      </c>
      <c r="I199" s="11">
        <f>H199</f>
        <v>132000</v>
      </c>
      <c r="J199" s="25">
        <v>13.2</v>
      </c>
      <c r="K199" s="9" t="s">
        <v>15</v>
      </c>
    </row>
    <row r="200" spans="1:11">
      <c r="A200" s="9"/>
      <c r="B200" s="33" t="s">
        <v>149</v>
      </c>
      <c r="C200" s="20"/>
      <c r="D200" s="10"/>
      <c r="E200" s="9"/>
      <c r="F200" s="9"/>
      <c r="G200" s="13"/>
      <c r="H200" s="14">
        <f>SUM(H201:H205)</f>
        <v>141000</v>
      </c>
      <c r="I200" s="31">
        <f>H200</f>
        <v>141000</v>
      </c>
      <c r="J200" s="32">
        <f>SUM(J201:J205)</f>
        <v>14.1</v>
      </c>
      <c r="K200" s="9"/>
    </row>
    <row r="201" spans="1:11">
      <c r="A201" s="9" t="s">
        <v>150</v>
      </c>
      <c r="B201" s="20" t="s">
        <v>151</v>
      </c>
      <c r="C201" s="9" t="s">
        <v>152</v>
      </c>
      <c r="D201" s="10" t="s">
        <v>34</v>
      </c>
      <c r="E201" s="9">
        <v>5</v>
      </c>
      <c r="F201" s="9">
        <v>550</v>
      </c>
      <c r="G201" s="9">
        <v>1</v>
      </c>
      <c r="H201" s="17">
        <v>2800</v>
      </c>
      <c r="I201" s="28">
        <f>SUM(H201:H204)</f>
        <v>9000</v>
      </c>
      <c r="J201" s="29">
        <v>0.9</v>
      </c>
      <c r="K201" s="9" t="s">
        <v>15</v>
      </c>
    </row>
    <row r="202" spans="1:11">
      <c r="A202" s="9"/>
      <c r="B202" s="20"/>
      <c r="C202" s="9"/>
      <c r="D202" s="10" t="s">
        <v>35</v>
      </c>
      <c r="E202" s="9">
        <v>5</v>
      </c>
      <c r="F202" s="9">
        <v>550</v>
      </c>
      <c r="G202" s="9">
        <v>1</v>
      </c>
      <c r="H202" s="17">
        <v>2800</v>
      </c>
      <c r="I202" s="28"/>
      <c r="J202" s="29"/>
      <c r="K202" s="9" t="s">
        <v>15</v>
      </c>
    </row>
    <row r="203" spans="1:11">
      <c r="A203" s="9"/>
      <c r="B203" s="20"/>
      <c r="C203" s="9"/>
      <c r="D203" s="10" t="s">
        <v>36</v>
      </c>
      <c r="E203" s="9">
        <v>3</v>
      </c>
      <c r="F203" s="9">
        <v>550</v>
      </c>
      <c r="G203" s="9">
        <v>1</v>
      </c>
      <c r="H203" s="17">
        <v>1700</v>
      </c>
      <c r="I203" s="28"/>
      <c r="J203" s="29"/>
      <c r="K203" s="9" t="s">
        <v>15</v>
      </c>
    </row>
    <row r="204" spans="1:11">
      <c r="A204" s="9"/>
      <c r="B204" s="20"/>
      <c r="C204" s="9"/>
      <c r="D204" s="10" t="s">
        <v>37</v>
      </c>
      <c r="E204" s="9">
        <v>3</v>
      </c>
      <c r="F204" s="9">
        <v>550</v>
      </c>
      <c r="G204" s="9">
        <v>1</v>
      </c>
      <c r="H204" s="17">
        <v>1700</v>
      </c>
      <c r="I204" s="28"/>
      <c r="J204" s="29"/>
      <c r="K204" s="9" t="s">
        <v>15</v>
      </c>
    </row>
    <row r="205" ht="24" spans="1:11">
      <c r="A205" s="9"/>
      <c r="B205" s="20"/>
      <c r="C205" s="9" t="s">
        <v>153</v>
      </c>
      <c r="D205" s="10" t="s">
        <v>50</v>
      </c>
      <c r="E205" s="9">
        <v>10</v>
      </c>
      <c r="F205" s="9">
        <v>440</v>
      </c>
      <c r="G205" s="9">
        <v>30</v>
      </c>
      <c r="H205" s="17">
        <f>E205*F205*G205</f>
        <v>132000</v>
      </c>
      <c r="I205" s="11">
        <f>SUM(H205:H205)</f>
        <v>132000</v>
      </c>
      <c r="J205" s="25">
        <v>13.2</v>
      </c>
      <c r="K205" s="9" t="s">
        <v>15</v>
      </c>
    </row>
    <row r="206" spans="8:8">
      <c r="H206" s="50"/>
    </row>
  </sheetData>
  <mergeCells count="158">
    <mergeCell ref="A1:K1"/>
    <mergeCell ref="A2:K2"/>
    <mergeCell ref="A4:C4"/>
    <mergeCell ref="B5:C5"/>
    <mergeCell ref="B48:C48"/>
    <mergeCell ref="B61:C61"/>
    <mergeCell ref="B77:C77"/>
    <mergeCell ref="B94:C94"/>
    <mergeCell ref="B106:C106"/>
    <mergeCell ref="B119:C119"/>
    <mergeCell ref="B138:C138"/>
    <mergeCell ref="B150:C150"/>
    <mergeCell ref="B162:C162"/>
    <mergeCell ref="B164:C164"/>
    <mergeCell ref="B176:C176"/>
    <mergeCell ref="B187:C187"/>
    <mergeCell ref="B200:C200"/>
    <mergeCell ref="A6:A45"/>
    <mergeCell ref="A49:A59"/>
    <mergeCell ref="A62:A76"/>
    <mergeCell ref="A78:A93"/>
    <mergeCell ref="A95:A103"/>
    <mergeCell ref="A107:A117"/>
    <mergeCell ref="A120:A136"/>
    <mergeCell ref="A139:A147"/>
    <mergeCell ref="A151:A161"/>
    <mergeCell ref="A165:A174"/>
    <mergeCell ref="A177:A186"/>
    <mergeCell ref="A188:A195"/>
    <mergeCell ref="A196:A197"/>
    <mergeCell ref="A201:A205"/>
    <mergeCell ref="B6:B45"/>
    <mergeCell ref="B49:B59"/>
    <mergeCell ref="B62:B75"/>
    <mergeCell ref="B78:B93"/>
    <mergeCell ref="B95:B103"/>
    <mergeCell ref="B107:B117"/>
    <mergeCell ref="B120:B136"/>
    <mergeCell ref="B139:B147"/>
    <mergeCell ref="B151:B161"/>
    <mergeCell ref="B165:B174"/>
    <mergeCell ref="B177:B186"/>
    <mergeCell ref="B188:B197"/>
    <mergeCell ref="B201:B205"/>
    <mergeCell ref="C6:C9"/>
    <mergeCell ref="C10:C13"/>
    <mergeCell ref="C14:C17"/>
    <mergeCell ref="C18:C21"/>
    <mergeCell ref="C22:C26"/>
    <mergeCell ref="C27:C30"/>
    <mergeCell ref="C31:C36"/>
    <mergeCell ref="C37:C40"/>
    <mergeCell ref="C41:C44"/>
    <mergeCell ref="C49:C54"/>
    <mergeCell ref="C55:C58"/>
    <mergeCell ref="C62:C65"/>
    <mergeCell ref="C66:C69"/>
    <mergeCell ref="C70:C73"/>
    <mergeCell ref="C74:C75"/>
    <mergeCell ref="C81:C85"/>
    <mergeCell ref="C86:C89"/>
    <mergeCell ref="C90:C93"/>
    <mergeCell ref="C96:C99"/>
    <mergeCell ref="C100:C103"/>
    <mergeCell ref="C107:C110"/>
    <mergeCell ref="C112:C117"/>
    <mergeCell ref="C123:C127"/>
    <mergeCell ref="C128:C131"/>
    <mergeCell ref="C132:C136"/>
    <mergeCell ref="C139:C142"/>
    <mergeCell ref="C143:C147"/>
    <mergeCell ref="C151:C152"/>
    <mergeCell ref="C153:C156"/>
    <mergeCell ref="C157:C161"/>
    <mergeCell ref="C165:C168"/>
    <mergeCell ref="C169:C172"/>
    <mergeCell ref="C179:C182"/>
    <mergeCell ref="C183:C186"/>
    <mergeCell ref="C188:C191"/>
    <mergeCell ref="C192:C195"/>
    <mergeCell ref="C196:C197"/>
    <mergeCell ref="C201:C204"/>
    <mergeCell ref="I6:I9"/>
    <mergeCell ref="I10:I13"/>
    <mergeCell ref="I14:I17"/>
    <mergeCell ref="I18:I21"/>
    <mergeCell ref="I22:I26"/>
    <mergeCell ref="I27:I30"/>
    <mergeCell ref="I31:I36"/>
    <mergeCell ref="I37:I40"/>
    <mergeCell ref="I41:I44"/>
    <mergeCell ref="I49:I54"/>
    <mergeCell ref="I55:I58"/>
    <mergeCell ref="I62:I65"/>
    <mergeCell ref="I66:I69"/>
    <mergeCell ref="I70:I73"/>
    <mergeCell ref="I74:I75"/>
    <mergeCell ref="I81:I85"/>
    <mergeCell ref="I86:I89"/>
    <mergeCell ref="I90:I93"/>
    <mergeCell ref="I96:I99"/>
    <mergeCell ref="I100:I103"/>
    <mergeCell ref="I107:I110"/>
    <mergeCell ref="I112:I117"/>
    <mergeCell ref="I123:I127"/>
    <mergeCell ref="I128:I131"/>
    <mergeCell ref="I132:I136"/>
    <mergeCell ref="I139:I142"/>
    <mergeCell ref="I143:I147"/>
    <mergeCell ref="I151:I152"/>
    <mergeCell ref="I153:I156"/>
    <mergeCell ref="I157:I161"/>
    <mergeCell ref="I165:I168"/>
    <mergeCell ref="I169:I172"/>
    <mergeCell ref="I179:I182"/>
    <mergeCell ref="I183:I186"/>
    <mergeCell ref="I188:I191"/>
    <mergeCell ref="I192:I195"/>
    <mergeCell ref="I196:I197"/>
    <mergeCell ref="I201:I204"/>
    <mergeCell ref="J6:J9"/>
    <mergeCell ref="J10:J13"/>
    <mergeCell ref="J14:J17"/>
    <mergeCell ref="J18:J21"/>
    <mergeCell ref="J22:J26"/>
    <mergeCell ref="J27:J30"/>
    <mergeCell ref="J31:J36"/>
    <mergeCell ref="J37:J40"/>
    <mergeCell ref="J41:J44"/>
    <mergeCell ref="J49:J54"/>
    <mergeCell ref="J55:J58"/>
    <mergeCell ref="J62:J65"/>
    <mergeCell ref="J66:J69"/>
    <mergeCell ref="J70:J73"/>
    <mergeCell ref="J74:J75"/>
    <mergeCell ref="J81:J85"/>
    <mergeCell ref="J86:J89"/>
    <mergeCell ref="J90:J93"/>
    <mergeCell ref="J96:J99"/>
    <mergeCell ref="J100:J103"/>
    <mergeCell ref="J107:J110"/>
    <mergeCell ref="J112:J117"/>
    <mergeCell ref="J123:J127"/>
    <mergeCell ref="J128:J131"/>
    <mergeCell ref="J132:J136"/>
    <mergeCell ref="J139:J142"/>
    <mergeCell ref="J143:J147"/>
    <mergeCell ref="J151:J152"/>
    <mergeCell ref="J153:J156"/>
    <mergeCell ref="J157:J161"/>
    <mergeCell ref="J165:J168"/>
    <mergeCell ref="J169:J172"/>
    <mergeCell ref="J179:J182"/>
    <mergeCell ref="J183:J186"/>
    <mergeCell ref="J188:J191"/>
    <mergeCell ref="J192:J195"/>
    <mergeCell ref="J196:J197"/>
    <mergeCell ref="J201:J20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陈琳姿 10.104.98.19</dc:creator>
  <cp:lastModifiedBy>YZ</cp:lastModifiedBy>
  <dcterms:created xsi:type="dcterms:W3CDTF">2019-12-23T12:34:00Z</dcterms:created>
  <cp:lastPrinted>2019-12-26T00:31:00Z</cp:lastPrinted>
  <dcterms:modified xsi:type="dcterms:W3CDTF">2020-01-20T09:05:36Z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