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目录" sheetId="10" r:id="rId1"/>
    <sheet name="一般公共预算收入表" sheetId="1" r:id="rId2"/>
    <sheet name="一般公共预算支出表" sheetId="2" r:id="rId3"/>
    <sheet name="一般公共预算本级支出表（功能分类项级科目）" sheetId="3" r:id="rId4"/>
    <sheet name="一般公共预算基本支出表（经济分类款级科目）" sheetId="12" r:id="rId5"/>
    <sheet name="一般公共预算税收返还和转移支付表" sheetId="11" r:id="rId6"/>
    <sheet name="政府性基金收入表" sheetId="4" r:id="rId7"/>
    <sheet name="政府性基金支出表" sheetId="5" r:id="rId8"/>
    <sheet name="政府性基金转移支付表" sheetId="16" r:id="rId9"/>
    <sheet name="国有资本经营收入表" sheetId="6" r:id="rId10"/>
    <sheet name="国有资本经营支出表" sheetId="7" r:id="rId11"/>
    <sheet name="社会保险基金收入表" sheetId="8" r:id="rId12"/>
    <sheet name="社会保险基金支出表" sheetId="9" r:id="rId13"/>
    <sheet name="“三公”经费支出表" sheetId="13" r:id="rId14"/>
    <sheet name="一般债务限额和余额情况表" sheetId="14" r:id="rId15"/>
    <sheet name="专项债务限额和余额情况表" sheetId="15" r:id="rId16"/>
  </sheets>
  <definedNames>
    <definedName name="_xlnm.Print_Area" localSheetId="1">一般公共预算收入表!$A$1:$B$37</definedName>
    <definedName name="_xlnm.Print_Titles" localSheetId="2">一般公共预算支出表!$2:$4</definedName>
    <definedName name="_xlnm.Print_Titles" localSheetId="6">政府性基金收入表!$2:$4</definedName>
    <definedName name="_xlnm.Print_Titles" localSheetId="7">政府性基金支出表!$2:$4</definedName>
    <definedName name="_xlnm.Print_Titles" localSheetId="12">社会保险基金支出表!$1:$4</definedName>
    <definedName name="_xlnm.Print_Titles" localSheetId="11">社会保险基金收入表!$2:$4</definedName>
    <definedName name="_xlnm.Print_Titles" localSheetId="4">'一般公共预算基本支出表（经济分类款级科目）'!$2:$4</definedName>
    <definedName name="_xlnm.Print_Titles" localSheetId="1">一般公共预算收入表!$1:$4</definedName>
  </definedNames>
  <calcPr calcId="144525"/>
</workbook>
</file>

<file path=xl/sharedStrings.xml><?xml version="1.0" encoding="utf-8"?>
<sst xmlns="http://schemas.openxmlformats.org/spreadsheetml/2006/main" count="1679" uniqueCount="1324">
  <si>
    <r>
      <rPr>
        <b/>
        <sz val="18"/>
        <rFont val="宋体"/>
        <charset val="134"/>
      </rPr>
      <t>目</t>
    </r>
    <r>
      <rPr>
        <b/>
        <sz val="18"/>
        <rFont val="Times New Roman"/>
        <charset val="134"/>
      </rPr>
      <t xml:space="preserve">           </t>
    </r>
    <r>
      <rPr>
        <b/>
        <sz val="18"/>
        <rFont val="宋体"/>
        <charset val="134"/>
      </rPr>
      <t>录</t>
    </r>
  </si>
  <si>
    <t>表一：</t>
  </si>
  <si>
    <t>2020年永州市本级一般公共预算收入表</t>
  </si>
  <si>
    <t>表二：</t>
  </si>
  <si>
    <t>2020年永州市本级一般公共预算支出表</t>
  </si>
  <si>
    <t>表三：</t>
  </si>
  <si>
    <t>2020年永州市一般公共预算本级支出表（功能分类项级科目）</t>
  </si>
  <si>
    <t>表四：</t>
  </si>
  <si>
    <t>2020年永州市一般公共预算本级基本支出表（经济分类款级科目）</t>
  </si>
  <si>
    <t>表五：</t>
  </si>
  <si>
    <t>2020年永州市市级一般公共预算税收返还和转移支付预算情况表</t>
  </si>
  <si>
    <t>表六：</t>
  </si>
  <si>
    <t>2020年永州市本级政府性基金收入预算表</t>
  </si>
  <si>
    <t>表七：</t>
  </si>
  <si>
    <t>2020年永州市本级政府性基金支出预算表</t>
  </si>
  <si>
    <t>表八：</t>
  </si>
  <si>
    <t>2020年永州市本级政府性基金转移支付表</t>
  </si>
  <si>
    <t>表九：</t>
  </si>
  <si>
    <t>2020年永州市本级国有资本经营收入预算表</t>
  </si>
  <si>
    <t>表十：</t>
  </si>
  <si>
    <t>2020年永州市本级国有资本经营支出预算表</t>
  </si>
  <si>
    <t>表十一：</t>
  </si>
  <si>
    <t>2020年永州市本级社会保险基金收入预算表</t>
  </si>
  <si>
    <t>表十二：</t>
  </si>
  <si>
    <t>2020年永州市本级社会保险基金支出预算表</t>
  </si>
  <si>
    <t>表十三：</t>
  </si>
  <si>
    <t>2020年永州市本级“三公”经费支出预算表</t>
  </si>
  <si>
    <t>表十四：</t>
  </si>
  <si>
    <t>2020年永州市本级政府一般债务限额和余额情况表</t>
  </si>
  <si>
    <t>表十五：</t>
  </si>
  <si>
    <t>2020年永州市本级政府专项债务限额和余额情况表</t>
  </si>
  <si>
    <t>表一</t>
  </si>
  <si>
    <t>单位：万元</t>
  </si>
  <si>
    <t>项  目</t>
  </si>
  <si>
    <t>预算数</t>
  </si>
  <si>
    <t>本级收入合计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</si>
  <si>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</si>
  <si>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</si>
  <si>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</si>
  <si>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</si>
  <si>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</si>
  <si>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</si>
  <si>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</si>
  <si>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</si>
  <si>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</si>
  <si>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</si>
  <si>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</si>
  <si>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</si>
  <si>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</si>
  <si>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环保税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</si>
  <si>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</si>
  <si>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</si>
  <si>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</si>
  <si>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</si>
  <si>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</si>
  <si>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</si>
  <si>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</si>
  <si>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t>转移性收入合计</t>
  </si>
  <si>
    <t>返还性收入</t>
  </si>
  <si>
    <t>一般性转移支付收入</t>
  </si>
  <si>
    <t>专项转移支付收入</t>
  </si>
  <si>
    <t>调入资金</t>
  </si>
  <si>
    <t>从政府性基金预算调入</t>
  </si>
  <si>
    <t>债务转贷收入</t>
  </si>
  <si>
    <t>收入总计</t>
  </si>
  <si>
    <t>表二</t>
  </si>
  <si>
    <t>本级支出合计</t>
  </si>
  <si>
    <t xml:space="preserve">   一般公共服务支出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</si>
  <si>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</si>
  <si>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</si>
  <si>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</si>
  <si>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</si>
  <si>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社会保障和就业支出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</si>
  <si>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</si>
  <si>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</si>
  <si>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</si>
  <si>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</si>
  <si>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</si>
  <si>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资源勘探工业信息等支出</t>
  </si>
  <si>
    <t xml:space="preserve">   商业服务业等支出</t>
  </si>
  <si>
    <t xml:space="preserve">   自然资源海洋气象等支出</t>
  </si>
  <si>
    <t xml:space="preserve">   住房保障支出</t>
  </si>
  <si>
    <t xml:space="preserve">   粮油物资储备支出</t>
  </si>
  <si>
    <t xml:space="preserve">   灾害防治及应急管理支出 </t>
  </si>
  <si>
    <t xml:space="preserve">   预备费</t>
  </si>
  <si>
    <t xml:space="preserve">   其他支出</t>
  </si>
  <si>
    <t xml:space="preserve">   债务付息支出</t>
  </si>
  <si>
    <t xml:space="preserve">  上解支出</t>
  </si>
  <si>
    <t xml:space="preserve">  体制上解支出</t>
  </si>
  <si>
    <t xml:space="preserve">  专项上解支出</t>
  </si>
  <si>
    <t xml:space="preserve">  结算补助支出</t>
  </si>
  <si>
    <t xml:space="preserve">  年终结余</t>
  </si>
  <si>
    <t xml:space="preserve">    结转</t>
  </si>
  <si>
    <t xml:space="preserve">    结余</t>
  </si>
  <si>
    <t>支出总计</t>
  </si>
  <si>
    <t>表三</t>
  </si>
  <si>
    <r>
      <t>2020年永州市一般公共预算本级支出表</t>
    </r>
    <r>
      <rPr>
        <sz val="12"/>
        <rFont val="黑体"/>
        <charset val="134"/>
      </rPr>
      <t>（功能分类项级科目）</t>
    </r>
  </si>
  <si>
    <t>科目编码</t>
  </si>
  <si>
    <t>科目名称</t>
  </si>
  <si>
    <t>一般公共预算支出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</si>
  <si>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</si>
  <si>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</si>
  <si>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</si>
  <si>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</si>
  <si>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</si>
  <si>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</si>
  <si>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</si>
  <si>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</si>
  <si>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</si>
  <si>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</si>
  <si>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</si>
  <si>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</si>
  <si>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</si>
  <si>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</si>
  <si>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</si>
  <si>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</si>
  <si>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</si>
  <si>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</si>
  <si>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</si>
  <si>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</si>
  <si>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</si>
  <si>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</si>
  <si>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</si>
  <si>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</si>
  <si>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</si>
  <si>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</si>
  <si>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</si>
  <si>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</si>
  <si>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</si>
  <si>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</si>
  <si>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</si>
  <si>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</si>
  <si>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</si>
  <si>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</si>
  <si>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</si>
  <si>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</si>
  <si>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</si>
  <si>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</si>
  <si>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</si>
  <si>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</si>
  <si>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</si>
  <si>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</si>
  <si>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</si>
  <si>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</si>
  <si>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</si>
  <si>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</si>
  <si>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</si>
  <si>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</si>
  <si>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</si>
  <si>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</si>
  <si>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</si>
  <si>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</si>
  <si>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</si>
  <si>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</si>
  <si>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</si>
  <si>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</si>
  <si>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</si>
  <si>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</si>
  <si>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</si>
  <si>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</si>
  <si>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</si>
  <si>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</si>
  <si>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</si>
  <si>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</si>
  <si>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</si>
  <si>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</si>
  <si>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</si>
  <si>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</si>
  <si>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</si>
  <si>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</si>
  <si>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</si>
  <si>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</si>
  <si>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</si>
  <si>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</si>
  <si>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</si>
  <si>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</si>
  <si>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</si>
  <si>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</si>
  <si>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</si>
  <si>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</si>
  <si>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</si>
  <si>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</si>
  <si>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</si>
  <si>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</si>
  <si>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</si>
  <si>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</si>
  <si>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</si>
  <si>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</si>
  <si>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</si>
  <si>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</si>
  <si>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</si>
  <si>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</si>
  <si>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</si>
  <si>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</si>
  <si>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</si>
  <si>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</si>
  <si>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</si>
  <si>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</si>
  <si>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</si>
  <si>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</si>
  <si>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</si>
  <si>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</si>
  <si>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</si>
  <si>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</si>
  <si>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</si>
  <si>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</si>
  <si>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</si>
  <si>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</si>
  <si>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</si>
  <si>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</si>
  <si>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</si>
  <si>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</si>
  <si>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</si>
  <si>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</si>
  <si>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</si>
  <si>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</si>
  <si>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</si>
  <si>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</si>
  <si>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</si>
  <si>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</si>
  <si>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</si>
  <si>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</si>
  <si>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</si>
  <si>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</si>
  <si>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</si>
  <si>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</si>
  <si>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</si>
  <si>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</si>
  <si>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</si>
  <si>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</si>
  <si>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</si>
  <si>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</si>
  <si>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</si>
  <si>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</si>
  <si>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</si>
  <si>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</si>
  <si>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</si>
  <si>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</si>
  <si>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</si>
  <si>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</si>
  <si>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</si>
  <si>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对外合作活动</t>
  </si>
  <si>
    <t xml:space="preserve">    其他外交支出</t>
  </si>
  <si>
    <t>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</si>
  <si>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</si>
  <si>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</si>
  <si>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</si>
  <si>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</si>
  <si>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</si>
  <si>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</si>
  <si>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</si>
  <si>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</si>
  <si>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</si>
  <si>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</si>
  <si>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</si>
  <si>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</si>
  <si>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</si>
  <si>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</si>
  <si>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</si>
  <si>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</si>
  <si>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</si>
  <si>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</si>
  <si>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</si>
  <si>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</si>
  <si>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</si>
  <si>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</si>
  <si>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</si>
  <si>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</si>
  <si>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</si>
  <si>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</si>
  <si>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</si>
  <si>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</si>
  <si>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</si>
  <si>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</si>
  <si>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</si>
  <si>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</si>
  <si>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</si>
  <si>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</si>
  <si>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</si>
  <si>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</si>
  <si>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</si>
  <si>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</si>
  <si>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</si>
  <si>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</si>
  <si>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</si>
  <si>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</si>
  <si>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</si>
  <si>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</si>
  <si>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</si>
  <si>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</si>
  <si>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</si>
  <si>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</si>
  <si>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</si>
  <si>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</si>
  <si>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</si>
  <si>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</si>
  <si>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</si>
  <si>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</si>
  <si>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</si>
  <si>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</si>
  <si>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</si>
  <si>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</si>
  <si>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</si>
  <si>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</si>
  <si>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</si>
  <si>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</si>
  <si>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</si>
  <si>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</si>
  <si>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</si>
  <si>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</si>
  <si>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</si>
  <si>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</si>
  <si>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</si>
  <si>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</si>
  <si>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</si>
  <si>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</si>
  <si>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</si>
  <si>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</si>
  <si>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</si>
  <si>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</si>
  <si>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</si>
  <si>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</si>
  <si>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</si>
  <si>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</si>
  <si>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</si>
  <si>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</si>
  <si>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</si>
  <si>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</si>
  <si>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</si>
  <si>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</si>
  <si>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</si>
  <si>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</si>
  <si>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</si>
  <si>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</si>
  <si>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</si>
  <si>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</si>
  <si>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</si>
  <si>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</si>
  <si>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</si>
  <si>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</si>
  <si>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</si>
  <si>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</si>
  <si>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</si>
  <si>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</si>
  <si>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</si>
  <si>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</si>
  <si>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</si>
  <si>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</si>
  <si>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</si>
  <si>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</si>
  <si>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</si>
  <si>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</si>
  <si>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</si>
  <si>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</si>
  <si>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</si>
  <si>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</si>
  <si>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</si>
  <si>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</si>
  <si>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</si>
  <si>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</si>
  <si>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</si>
  <si>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</si>
  <si>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</si>
  <si>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</si>
  <si>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</si>
  <si>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</si>
  <si>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</si>
  <si>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</si>
  <si>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</si>
  <si>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</si>
  <si>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</si>
  <si>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</si>
  <si>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</si>
  <si>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</si>
  <si>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</si>
  <si>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</si>
  <si>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</si>
  <si>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</si>
  <si>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</si>
  <si>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</si>
  <si>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</si>
  <si>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</si>
  <si>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</si>
  <si>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</si>
  <si>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</si>
  <si>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</si>
  <si>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</si>
  <si>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</si>
  <si>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</si>
  <si>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</si>
  <si>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</si>
  <si>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</si>
  <si>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</si>
  <si>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</si>
  <si>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</si>
  <si>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</si>
  <si>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</si>
  <si>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</si>
  <si>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</si>
  <si>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</si>
  <si>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</si>
  <si>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</si>
  <si>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</si>
  <si>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</si>
  <si>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</si>
  <si>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</si>
  <si>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</si>
  <si>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</si>
  <si>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</si>
  <si>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</si>
  <si>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</si>
  <si>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</si>
  <si>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</si>
  <si>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</si>
  <si>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</si>
  <si>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</si>
  <si>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</si>
  <si>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</si>
  <si>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</si>
  <si>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</si>
  <si>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</si>
  <si>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</si>
  <si>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</si>
  <si>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</si>
  <si>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</si>
  <si>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</si>
  <si>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</si>
  <si>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</si>
  <si>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</si>
  <si>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</si>
  <si>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</si>
  <si>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</si>
  <si>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</si>
  <si>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</si>
  <si>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</si>
  <si>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</si>
  <si>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</si>
  <si>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</si>
  <si>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</si>
  <si>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</si>
  <si>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</si>
  <si>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</si>
  <si>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</si>
  <si>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</si>
  <si>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监测监管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</si>
  <si>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</si>
  <si>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</si>
  <si>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</si>
  <si>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</si>
  <si>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</si>
  <si>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</si>
  <si>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</si>
  <si>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</si>
  <si>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</si>
  <si>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</si>
  <si>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</si>
  <si>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</si>
  <si>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</si>
  <si>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</si>
  <si>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</si>
  <si>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</si>
  <si>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</si>
  <si>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</si>
  <si>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</si>
  <si>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</si>
  <si>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</si>
  <si>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</si>
  <si>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</si>
  <si>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</si>
  <si>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</si>
  <si>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</si>
  <si>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</si>
  <si>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</si>
  <si>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</si>
  <si>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</si>
  <si>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</si>
  <si>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</si>
  <si>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</si>
  <si>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</si>
  <si>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</si>
  <si>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</si>
  <si>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</si>
  <si>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</si>
  <si>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</si>
  <si>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</si>
  <si>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</si>
  <si>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</si>
  <si>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</si>
  <si>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</si>
  <si>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</si>
  <si>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</si>
  <si>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</si>
  <si>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</si>
  <si>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</si>
  <si>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</si>
  <si>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</si>
  <si>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</si>
  <si>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</si>
  <si>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</si>
  <si>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</si>
  <si>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</si>
  <si>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</si>
  <si>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</si>
  <si>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</si>
  <si>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</si>
  <si>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</si>
  <si>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</si>
  <si>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</si>
  <si>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</si>
  <si>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</si>
  <si>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</si>
  <si>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</si>
  <si>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</si>
  <si>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</si>
  <si>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</si>
  <si>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</si>
  <si>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</si>
  <si>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</si>
  <si>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</si>
  <si>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</si>
  <si>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</si>
  <si>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</si>
  <si>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</si>
  <si>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</si>
  <si>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</si>
  <si>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</si>
  <si>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</si>
  <si>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</si>
  <si>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</si>
  <si>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</si>
  <si>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</si>
  <si>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</si>
  <si>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</si>
  <si>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</si>
  <si>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</si>
  <si>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</si>
  <si>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</si>
  <si>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</si>
  <si>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</si>
  <si>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</si>
  <si>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</si>
  <si>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</si>
  <si>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</si>
  <si>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</si>
  <si>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</si>
  <si>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</si>
  <si>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</si>
  <si>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</si>
  <si>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</si>
  <si>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</si>
  <si>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</si>
  <si>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</si>
  <si>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</si>
  <si>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</si>
  <si>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</si>
  <si>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</si>
  <si>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</si>
  <si>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</si>
  <si>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</si>
  <si>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</si>
  <si>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</si>
  <si>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</si>
  <si>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</si>
  <si>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</si>
  <si>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</si>
  <si>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</si>
  <si>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</si>
  <si>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</si>
  <si>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</si>
  <si>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</si>
  <si>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</si>
  <si>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</si>
  <si>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</si>
  <si>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</si>
  <si>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</si>
  <si>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</si>
  <si>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</si>
  <si>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</si>
  <si>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</si>
  <si>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</si>
  <si>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</si>
  <si>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</si>
  <si>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</si>
  <si>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</si>
  <si>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</si>
  <si>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</si>
  <si>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</si>
  <si>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</si>
  <si>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</si>
  <si>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</si>
  <si>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</si>
  <si>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</si>
  <si>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</si>
  <si>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</si>
  <si>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</si>
  <si>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</si>
  <si>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</si>
  <si>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</si>
  <si>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</si>
  <si>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</si>
  <si>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</si>
  <si>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</si>
  <si>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</si>
  <si>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</si>
  <si>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</si>
  <si>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</si>
  <si>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</si>
  <si>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</si>
  <si>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</si>
  <si>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</si>
  <si>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</si>
  <si>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</si>
  <si>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</si>
  <si>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</si>
  <si>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</si>
  <si>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</si>
  <si>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</si>
  <si>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</si>
  <si>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</si>
  <si>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</si>
  <si>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</si>
  <si>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</si>
  <si>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</si>
  <si>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</si>
  <si>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</si>
  <si>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</si>
  <si>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</si>
  <si>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</si>
  <si>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</si>
  <si>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</si>
  <si>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</si>
  <si>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</si>
  <si>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</si>
  <si>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</si>
  <si>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</si>
  <si>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</si>
  <si>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</si>
  <si>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</si>
  <si>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</si>
  <si>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</si>
  <si>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</si>
  <si>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</si>
  <si>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</si>
  <si>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</si>
  <si>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</si>
  <si>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</si>
  <si>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</si>
  <si>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</si>
  <si>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</si>
  <si>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</si>
  <si>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</si>
  <si>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</si>
  <si>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</si>
  <si>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</si>
  <si>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</si>
  <si>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</si>
  <si>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</si>
  <si>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</si>
  <si>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</si>
  <si>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</si>
  <si>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</si>
  <si>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</si>
  <si>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</si>
  <si>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</si>
  <si>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</si>
  <si>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</si>
  <si>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</si>
  <si>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</si>
  <si>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</si>
  <si>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</si>
  <si>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</si>
  <si>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</si>
  <si>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</si>
  <si>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</si>
  <si>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</si>
  <si>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</si>
  <si>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</si>
  <si>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</si>
  <si>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</si>
  <si>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</si>
  <si>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</si>
  <si>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</si>
  <si>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</si>
  <si>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</si>
  <si>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</si>
  <si>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</si>
  <si>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</si>
  <si>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</si>
  <si>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</si>
  <si>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</si>
  <si>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</si>
  <si>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</si>
  <si>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</si>
  <si>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</si>
  <si>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</si>
  <si>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</si>
  <si>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</si>
  <si>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</si>
  <si>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</si>
  <si>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</si>
  <si>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</si>
  <si>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</si>
  <si>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</si>
  <si>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</si>
  <si>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</si>
  <si>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</si>
  <si>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</si>
  <si>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</si>
  <si>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</si>
  <si>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</si>
  <si>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</si>
  <si>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</si>
  <si>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</si>
  <si>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</si>
  <si>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</si>
  <si>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农村社会事业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</si>
  <si>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</si>
  <si>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</si>
  <si>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</si>
  <si>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</si>
  <si>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</si>
  <si>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</si>
  <si>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</si>
  <si>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</si>
  <si>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</si>
  <si>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</si>
  <si>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</si>
  <si>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</si>
  <si>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</si>
  <si>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</si>
  <si>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</si>
  <si>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</si>
  <si>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</si>
  <si>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</si>
  <si>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</si>
  <si>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</si>
  <si>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</si>
  <si>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</si>
  <si>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</si>
  <si>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</si>
  <si>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</si>
  <si>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</si>
  <si>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</si>
  <si>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</si>
  <si>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</si>
  <si>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</si>
  <si>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</si>
  <si>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</si>
  <si>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</si>
  <si>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</si>
  <si>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</si>
  <si>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</si>
  <si>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</si>
  <si>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</si>
  <si>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</si>
  <si>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</si>
  <si>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</si>
  <si>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</si>
  <si>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</si>
  <si>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</si>
  <si>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</si>
  <si>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水利建设征地及移民支出</t>
  </si>
  <si>
    <t xml:space="preserve">        农村人畜饮水</t>
  </si>
  <si>
    <t xml:space="preserve">        其他水利支出</t>
  </si>
  <si>
    <t xml:space="preserve">       南水北调工程建设</t>
  </si>
  <si>
    <t xml:space="preserve">       南水北调工程管理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</si>
  <si>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</si>
  <si>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</si>
  <si>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</si>
  <si>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</si>
  <si>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</si>
  <si>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</si>
  <si>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</si>
  <si>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</si>
  <si>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</si>
  <si>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</si>
  <si>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</si>
  <si>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</si>
  <si>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</si>
  <si>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</si>
  <si>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</si>
  <si>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</si>
  <si>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</si>
  <si>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</si>
  <si>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</si>
  <si>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</si>
  <si>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</si>
  <si>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</si>
  <si>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</si>
  <si>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</si>
  <si>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</si>
  <si>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</si>
  <si>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</si>
  <si>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</si>
  <si>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</si>
  <si>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</si>
  <si>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</si>
  <si>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</si>
  <si>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</si>
  <si>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</si>
  <si>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</si>
  <si>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</si>
  <si>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</si>
  <si>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</si>
  <si>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</si>
  <si>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</si>
  <si>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</si>
  <si>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</si>
  <si>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</si>
  <si>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</si>
  <si>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</si>
  <si>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</si>
  <si>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</si>
  <si>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</si>
  <si>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</si>
  <si>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</si>
  <si>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</si>
  <si>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</si>
  <si>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</si>
  <si>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</si>
  <si>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</si>
  <si>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</si>
  <si>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</si>
  <si>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</si>
  <si>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</si>
  <si>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</si>
  <si>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</si>
  <si>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</si>
  <si>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</si>
  <si>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</si>
  <si>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</si>
  <si>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</si>
  <si>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</si>
  <si>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</si>
  <si>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</si>
  <si>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</si>
  <si>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</si>
  <si>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</si>
  <si>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</si>
  <si>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</si>
  <si>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</si>
  <si>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</si>
  <si>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</si>
  <si>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</si>
  <si>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</si>
  <si>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</si>
  <si>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</si>
  <si>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</si>
  <si>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</si>
  <si>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</si>
  <si>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</si>
  <si>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</si>
  <si>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</si>
  <si>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</si>
  <si>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</si>
  <si>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</si>
  <si>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</si>
  <si>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</si>
  <si>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</si>
  <si>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</si>
  <si>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</si>
  <si>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</si>
  <si>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</si>
  <si>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</si>
  <si>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</si>
  <si>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</si>
  <si>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</si>
  <si>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</si>
  <si>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</si>
  <si>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</si>
  <si>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</si>
  <si>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</si>
  <si>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</si>
  <si>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</si>
  <si>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</si>
  <si>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</si>
  <si>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</si>
  <si>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</si>
  <si>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</si>
  <si>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</si>
  <si>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</si>
  <si>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</si>
  <si>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</si>
  <si>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</si>
  <si>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</si>
  <si>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</si>
  <si>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</si>
  <si>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</si>
  <si>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</si>
  <si>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</si>
  <si>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</si>
  <si>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</si>
  <si>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</si>
  <si>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</si>
  <si>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</si>
  <si>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</si>
  <si>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</si>
  <si>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</si>
  <si>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</si>
  <si>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</si>
  <si>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</si>
  <si>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</si>
  <si>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</si>
  <si>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</si>
  <si>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</si>
  <si>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</si>
  <si>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</si>
  <si>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</si>
  <si>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</si>
  <si>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</si>
  <si>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</si>
  <si>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</si>
  <si>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</si>
  <si>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</si>
  <si>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</si>
  <si>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</si>
  <si>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</si>
  <si>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</si>
  <si>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</si>
  <si>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</si>
  <si>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</si>
  <si>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</si>
  <si>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</si>
  <si>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</si>
  <si>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</si>
  <si>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</si>
  <si>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</si>
  <si>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</si>
  <si>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土地资源利用与保护</t>
  </si>
  <si>
    <t xml:space="preserve">        自然资源社会公益服务</t>
  </si>
  <si>
    <t xml:space="preserve">        自然资源行业业务管理</t>
  </si>
  <si>
    <t xml:space="preserve">        自然资源调查</t>
  </si>
  <si>
    <t xml:space="preserve">        土地资源储备支出</t>
  </si>
  <si>
    <t xml:space="preserve">        地质矿产资源与环境调查</t>
  </si>
  <si>
    <t xml:space="preserve">        地质勘查与矿产资源管理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</si>
  <si>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</si>
  <si>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</si>
  <si>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</si>
  <si>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</si>
  <si>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气象事务</t>
  </si>
  <si>
    <t xml:space="preserve">        气象事业机构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</si>
  <si>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</si>
  <si>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</si>
  <si>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</si>
  <si>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</si>
  <si>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</si>
  <si>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</si>
  <si>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</si>
  <si>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</si>
  <si>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</si>
  <si>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</si>
  <si>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</si>
  <si>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</si>
  <si>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</si>
  <si>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</si>
  <si>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</si>
  <si>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</si>
  <si>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</si>
  <si>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</si>
  <si>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</si>
  <si>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</si>
  <si>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</si>
  <si>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</si>
  <si>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</si>
  <si>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</si>
  <si>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</si>
  <si>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</si>
  <si>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</si>
  <si>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</si>
  <si>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</si>
  <si>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</si>
  <si>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</si>
  <si>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</si>
  <si>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</si>
  <si>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</si>
  <si>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</si>
  <si>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</si>
  <si>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</si>
  <si>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</si>
  <si>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</si>
  <si>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</si>
  <si>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</si>
  <si>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</si>
  <si>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</si>
  <si>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</si>
  <si>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</si>
  <si>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</si>
  <si>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</si>
  <si>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</si>
  <si>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</si>
  <si>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</si>
  <si>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</si>
  <si>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</si>
  <si>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</si>
  <si>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</si>
  <si>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</si>
  <si>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</si>
  <si>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</si>
  <si>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</si>
  <si>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</si>
  <si>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</si>
  <si>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</si>
  <si>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</si>
  <si>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</si>
  <si>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</si>
  <si>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</si>
  <si>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</si>
  <si>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</si>
  <si>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</si>
  <si>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</si>
  <si>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</si>
  <si>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</si>
  <si>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</si>
  <si>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</si>
  <si>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</si>
  <si>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</si>
  <si>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</si>
  <si>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</si>
  <si>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</si>
  <si>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</si>
  <si>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</si>
  <si>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</si>
  <si>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</si>
  <si>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</si>
  <si>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</si>
  <si>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</si>
  <si>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</si>
  <si>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</si>
  <si>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</si>
  <si>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</si>
  <si>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</si>
  <si>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</si>
  <si>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</si>
  <si>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</si>
  <si>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</si>
  <si>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</si>
  <si>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</si>
  <si>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</si>
  <si>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</si>
  <si>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</si>
  <si>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</si>
  <si>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</si>
  <si>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</si>
  <si>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</si>
  <si>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</si>
  <si>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</si>
  <si>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</si>
  <si>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</si>
  <si>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</si>
  <si>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</si>
  <si>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</si>
  <si>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</si>
  <si>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</si>
  <si>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</si>
  <si>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</si>
  <si>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</si>
  <si>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</si>
  <si>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</si>
  <si>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</si>
  <si>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</si>
  <si>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</si>
  <si>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</si>
  <si>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</si>
  <si>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</si>
  <si>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</si>
  <si>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</si>
  <si>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</si>
  <si>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</si>
  <si>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</si>
  <si>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</si>
  <si>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</si>
  <si>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</si>
  <si>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表四</t>
  </si>
  <si>
    <r>
      <t>2020年永州市一般公共预算本级基本支出表</t>
    </r>
    <r>
      <rPr>
        <sz val="12"/>
        <rFont val="黑体"/>
        <charset val="134"/>
      </rPr>
      <t>（经济分类款级科目）</t>
    </r>
  </si>
  <si>
    <t>政府经济
科目编码</t>
  </si>
  <si>
    <t>政府经济
科目名称</t>
  </si>
  <si>
    <t>金  额</t>
  </si>
  <si>
    <t>合计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</si>
  <si>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</si>
  <si>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</si>
  <si>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</si>
  <si>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</si>
  <si>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</si>
  <si>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</si>
  <si>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</si>
  <si>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</si>
  <si>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</si>
  <si>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</si>
  <si>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</si>
  <si>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</si>
  <si>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</si>
  <si>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</si>
  <si>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</si>
  <si>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会议费</t>
  </si>
  <si>
    <t xml:space="preserve">  50203</t>
  </si>
  <si>
    <t xml:space="preserve">  培训费</t>
  </si>
  <si>
    <t xml:space="preserve">  50204</t>
  </si>
  <si>
    <t xml:space="preserve">  专用材料购置费</t>
  </si>
  <si>
    <t xml:space="preserve">  50205</t>
  </si>
  <si>
    <t xml:space="preserve">  委托业务费</t>
  </si>
  <si>
    <t xml:space="preserve">  50206</t>
  </si>
  <si>
    <t xml:space="preserve">  公务接待费</t>
  </si>
  <si>
    <t xml:space="preserve">  50207</t>
  </si>
  <si>
    <t xml:space="preserve">  因公出国（境）费用</t>
  </si>
  <si>
    <t xml:space="preserve">  50208</t>
  </si>
  <si>
    <t xml:space="preserve">  公务用车运行维护费</t>
  </si>
  <si>
    <t xml:space="preserve">  50209</t>
  </si>
  <si>
    <t xml:space="preserve">  维修（护）费</t>
  </si>
  <si>
    <t xml:space="preserve">  50299</t>
  </si>
  <si>
    <t xml:space="preserve">  其他商品和服务支出</t>
  </si>
  <si>
    <t>503</t>
  </si>
  <si>
    <t>机关资本性支出（一）</t>
  </si>
  <si>
    <t xml:space="preserve">  50301</t>
  </si>
  <si>
    <t xml:space="preserve">  房屋建筑物购建</t>
  </si>
  <si>
    <t xml:space="preserve">  50302</t>
  </si>
  <si>
    <t xml:space="preserve">  基础设施建设</t>
  </si>
  <si>
    <t xml:space="preserve">  50303</t>
  </si>
  <si>
    <t xml:space="preserve">  公务用车购置</t>
  </si>
  <si>
    <t xml:space="preserve">  50305</t>
  </si>
  <si>
    <t xml:space="preserve">  土地征迁补偿和安置支出</t>
  </si>
  <si>
    <t xml:space="preserve">  50306</t>
  </si>
  <si>
    <t xml:space="preserve">  设备购置</t>
  </si>
  <si>
    <t xml:space="preserve">  50307</t>
  </si>
  <si>
    <t xml:space="preserve">  大型修缮</t>
  </si>
  <si>
    <t xml:space="preserve">  50399</t>
  </si>
  <si>
    <t xml:space="preserve">  其他资本性支出</t>
  </si>
  <si>
    <t>504</t>
  </si>
  <si>
    <t>机关资本性支出（二）</t>
  </si>
  <si>
    <t xml:space="preserve">  50401</t>
  </si>
  <si>
    <t xml:space="preserve">  50402</t>
  </si>
  <si>
    <t xml:space="preserve">  50403</t>
  </si>
  <si>
    <t xml:space="preserve">  50404</t>
  </si>
  <si>
    <t xml:space="preserve">  50405</t>
  </si>
  <si>
    <t xml:space="preserve">  50499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</si>
  <si>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</si>
  <si>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</si>
  <si>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</si>
  <si>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</si>
  <si>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</si>
  <si>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</si>
  <si>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506</t>
  </si>
  <si>
    <t>对事业单位资本性补助</t>
  </si>
  <si>
    <t xml:space="preserve">  50601</t>
  </si>
  <si>
    <t xml:space="preserve">  资本性支出（一）</t>
  </si>
  <si>
    <t xml:space="preserve">  50602</t>
  </si>
  <si>
    <t xml:space="preserve">  资本性支出（二）</t>
  </si>
  <si>
    <t>507</t>
  </si>
  <si>
    <t>对企业补助</t>
  </si>
  <si>
    <t xml:space="preserve">  50799</t>
  </si>
  <si>
    <t xml:space="preserve">  其他对企业补助</t>
  </si>
  <si>
    <t>508</t>
  </si>
  <si>
    <t>对企业资本性支出</t>
  </si>
  <si>
    <t xml:space="preserve">  50802</t>
  </si>
  <si>
    <t xml:space="preserve">  对企业资本性支出（二）</t>
  </si>
  <si>
    <t>509</t>
  </si>
  <si>
    <t>对个人和家庭的补助</t>
  </si>
  <si>
    <t xml:space="preserve">  50901</t>
  </si>
  <si>
    <t xml:space="preserve">  社会福利和救助</t>
  </si>
  <si>
    <t xml:space="preserve">  50902</t>
  </si>
  <si>
    <t xml:space="preserve">  助学金</t>
  </si>
  <si>
    <t xml:space="preserve">  50903</t>
  </si>
  <si>
    <t xml:space="preserve">  个人农业生产补贴</t>
  </si>
  <si>
    <t xml:space="preserve">  50905</t>
  </si>
  <si>
    <t xml:space="preserve">  离退休费</t>
  </si>
  <si>
    <t xml:space="preserve">  50999</t>
  </si>
  <si>
    <t xml:space="preserve">  其他对个人和家庭补助</t>
  </si>
  <si>
    <t>511</t>
  </si>
  <si>
    <t>债务利息及费用支出</t>
  </si>
  <si>
    <t xml:space="preserve">  51101</t>
  </si>
  <si>
    <t xml:space="preserve">  国内债务付息</t>
  </si>
  <si>
    <t xml:space="preserve">  51102</t>
  </si>
  <si>
    <t xml:space="preserve">  国外债务付息</t>
  </si>
  <si>
    <t>599</t>
  </si>
  <si>
    <t>其他支出</t>
  </si>
  <si>
    <t xml:space="preserve">  59999</t>
  </si>
  <si>
    <t xml:space="preserve">  其他支出</t>
  </si>
  <si>
    <t>表五</t>
  </si>
  <si>
    <t>项目</t>
  </si>
  <si>
    <t>市本级
及辖区</t>
  </si>
  <si>
    <t>市本级</t>
  </si>
  <si>
    <t>零陵区</t>
  </si>
  <si>
    <t>冷水滩区</t>
  </si>
  <si>
    <t>永州
经开区</t>
  </si>
  <si>
    <t>回龙圩
管理区</t>
  </si>
  <si>
    <t>金洞
管理区</t>
  </si>
  <si>
    <t>一、上级补助收入</t>
  </si>
  <si>
    <t>（一）返还性收入</t>
  </si>
  <si>
    <t>1、增值税和消费税税收返还收入</t>
  </si>
  <si>
    <t>2、所得税基数返还收入</t>
  </si>
  <si>
    <t>3、成品油税费改革税收返还收入</t>
  </si>
  <si>
    <t>4、增值税五五分享税收返还收入</t>
  </si>
  <si>
    <t>5、其他返还性收入</t>
  </si>
  <si>
    <t>（二）一般性转移支付收入</t>
  </si>
  <si>
    <t>1、体制补助收入</t>
  </si>
  <si>
    <t>2、均衡性转移支付收入</t>
  </si>
  <si>
    <t>3、县级基本财力保障机制奖补资金收入</t>
  </si>
  <si>
    <t>4、结算补助收入</t>
  </si>
  <si>
    <t>5、资源枯竭型城市转移支付补助收入</t>
  </si>
  <si>
    <t>6、企业事业单位划转补助收入</t>
  </si>
  <si>
    <t>7、产粮（油）大县奖励资金收入</t>
  </si>
  <si>
    <t>8、重点生态功能区转移支付收入</t>
  </si>
  <si>
    <t>9、固定数额补助收入</t>
  </si>
  <si>
    <t>10、革命老区转移支付收入</t>
  </si>
  <si>
    <t>11、民族地区转移支付收入</t>
  </si>
  <si>
    <t>12、贫困地区转移支付收入</t>
  </si>
  <si>
    <t>13、公共安全共同财政事权转移支付收入</t>
  </si>
  <si>
    <t>14、教育共同财政事权转移支付收入</t>
  </si>
  <si>
    <t>15、科学技术共同财政事权转移支付收入</t>
  </si>
  <si>
    <t>16、文化旅游体育与传媒共同财政事权转移支付收入</t>
  </si>
  <si>
    <t>17、社会保障和就业共同财政事权转移支付收入</t>
  </si>
  <si>
    <t>18、医疗卫生共同财政事权转移支付收入</t>
  </si>
  <si>
    <t>19、节能环保共同财政事权转移支付收入</t>
  </si>
  <si>
    <t>20、农林水共同财政事权转移支付收入</t>
  </si>
  <si>
    <t>21、交通运输共同财政事权转移支付收入</t>
  </si>
  <si>
    <t>22、住房保障共同财政事权转移支付收入</t>
  </si>
  <si>
    <t>23、粮油物资储备共同财政事权转移支付收入</t>
  </si>
  <si>
    <t>24、其他共同财政事权转移支付收入</t>
  </si>
  <si>
    <t>25、其他一般性转移支付收入</t>
  </si>
  <si>
    <t>（三）专项转移支付收入</t>
  </si>
  <si>
    <t>表六</t>
  </si>
  <si>
    <t>一、国有土地使用权出让收入</t>
  </si>
  <si>
    <t>二、城市基础设施配套费收入</t>
  </si>
  <si>
    <t>三、污水处理费</t>
  </si>
  <si>
    <t>政府性基金预算收入</t>
  </si>
  <si>
    <t>上级补助收入</t>
  </si>
  <si>
    <t>下级上解收入</t>
  </si>
  <si>
    <t>上年结转及结余</t>
  </si>
  <si>
    <t>表七</t>
  </si>
  <si>
    <t>城乡社区支出</t>
  </si>
  <si>
    <t>国有土地使用权出让收入安排的支出</t>
  </si>
  <si>
    <t>征地和拆迁补偿支出</t>
  </si>
  <si>
    <t>土地开发支出</t>
  </si>
  <si>
    <t>城市建设支出</t>
  </si>
  <si>
    <t>补助被征地农民支出</t>
  </si>
  <si>
    <t>土地出让业务支出</t>
  </si>
  <si>
    <t>支付破产或改制企业职工安置费</t>
  </si>
  <si>
    <t>棚户区改造支出</t>
  </si>
  <si>
    <t>其他国有土地使用权出让收入安排的支出</t>
  </si>
  <si>
    <t>农业土地开发资金安排的支出</t>
  </si>
  <si>
    <t>城市基础设施配套费安排的支出</t>
  </si>
  <si>
    <t>污水处理费安排的支出</t>
  </si>
  <si>
    <t>政府性基金预算支出</t>
  </si>
  <si>
    <t>调出资金</t>
  </si>
  <si>
    <t>表八</t>
  </si>
  <si>
    <t>2020年永州市市级政府性基金转移支付预算情况表</t>
  </si>
  <si>
    <t>政府性基金转移收入</t>
  </si>
  <si>
    <t>政府性基金补助收入</t>
  </si>
  <si>
    <t>政府性基金上级收入</t>
  </si>
  <si>
    <t>表九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</si>
  <si>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</si>
  <si>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</si>
  <si>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</si>
  <si>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</si>
  <si>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</si>
  <si>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国有资本经营预算收入</t>
  </si>
  <si>
    <t>上年结转</t>
  </si>
  <si>
    <t>表十</t>
  </si>
  <si>
    <t>一、社会保障和就业支出</t>
  </si>
  <si>
    <t>二、国有资本经营预算支出</t>
  </si>
  <si>
    <t xml:space="preserve">  1、解决历史遗留问题及改革成本支出</t>
  </si>
  <si>
    <t xml:space="preserve">    国有企业改革成本支出</t>
  </si>
  <si>
    <t xml:space="preserve">  2、国有企业资本金注入</t>
  </si>
  <si>
    <t xml:space="preserve">    公益性设施投资支出</t>
  </si>
  <si>
    <t xml:space="preserve">    其他国有企业资本金注入</t>
  </si>
  <si>
    <t xml:space="preserve">  3、国有企业政策性补贴</t>
  </si>
  <si>
    <t xml:space="preserve">  4、金融国有资本经营预算支出</t>
  </si>
  <si>
    <t xml:space="preserve">  5、其他国有资本经营预算支出</t>
  </si>
  <si>
    <t xml:space="preserve">    其他国有资本经营预算支出</t>
  </si>
  <si>
    <t>国有资本经营预算支出</t>
  </si>
  <si>
    <t>结转下年</t>
  </si>
  <si>
    <t>表十一</t>
  </si>
  <si>
    <t>机关事业单位基本养老保险基金收入</t>
  </si>
  <si>
    <t xml:space="preserve">    机关事业单位基本养老保险费收入</t>
  </si>
  <si>
    <t xml:space="preserve">    机关事业单位基本养老保险基金财政补贴收入</t>
  </si>
  <si>
    <t xml:space="preserve">    机关事业单位基本养老保险基金利息收入</t>
  </si>
  <si>
    <t>失业保险基金收入</t>
  </si>
  <si>
    <t xml:space="preserve">    失业保险费收入</t>
  </si>
  <si>
    <t xml:space="preserve">    失业保险基金利息收入</t>
  </si>
  <si>
    <t>城镇职工基本医疗保险(含生育保险)基金收入</t>
  </si>
  <si>
    <t xml:space="preserve">    职工基本医疗保险费收入</t>
  </si>
  <si>
    <t xml:space="preserve">    职工基本医疗保险基金利息收入</t>
  </si>
  <si>
    <t xml:space="preserve">    其他职工基本医疗保险基金收入</t>
  </si>
  <si>
    <t>工伤保险基金收入</t>
  </si>
  <si>
    <t xml:space="preserve">    工伤保险费收入</t>
  </si>
  <si>
    <t xml:space="preserve">    工伤保险基金利息收入</t>
  </si>
  <si>
    <t>本年收入合计</t>
  </si>
  <si>
    <r>
      <rPr>
        <sz val="11"/>
        <rFont val="宋体"/>
        <charset val="134"/>
      </rPr>
      <t>上级补助收入</t>
    </r>
  </si>
  <si>
    <r>
      <rPr>
        <sz val="11"/>
        <rFont val="宋体"/>
        <charset val="134"/>
      </rPr>
      <t>下级上解收入</t>
    </r>
  </si>
  <si>
    <r>
      <rPr>
        <sz val="11"/>
        <rFont val="宋体"/>
        <charset val="134"/>
      </rPr>
      <t>上年结余</t>
    </r>
  </si>
  <si>
    <t>表十二</t>
  </si>
  <si>
    <t>机关事业单位基本养老保险基金支出</t>
  </si>
  <si>
    <t xml:space="preserve">    基本养老保险费支出</t>
  </si>
  <si>
    <t xml:space="preserve">    其他机关事业单位基本养老保险基金支出</t>
  </si>
  <si>
    <t>失业保险基金支出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</si>
  <si>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失业保险金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</si>
  <si>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医疗保险费</t>
    </r>
  </si>
  <si>
    <t xml:space="preserve">    稳定岗位补贴支出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</si>
  <si>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技能提升补贴支出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</si>
  <si>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其他失业保险基金支出</t>
    </r>
  </si>
  <si>
    <t>城镇职工基本医疗保险(含生育保险)基金支出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</si>
  <si>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</si>
  <si>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</si>
  <si>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</si>
  <si>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工伤保险基金支出</t>
  </si>
  <si>
    <t xml:space="preserve">    工伤保险待遇支出</t>
  </si>
  <si>
    <t xml:space="preserve">    劳动能力鉴定支出</t>
  </si>
  <si>
    <t xml:space="preserve">    工伤预防费用支出</t>
  </si>
  <si>
    <t xml:space="preserve">    其他工伤保险基金支出</t>
  </si>
  <si>
    <r>
      <rPr>
        <b/>
        <sz val="11"/>
        <rFont val="宋体"/>
        <charset val="134"/>
      </rPr>
      <t>本年支出合计</t>
    </r>
  </si>
  <si>
    <r>
      <rPr>
        <sz val="11"/>
        <rFont val="宋体"/>
        <charset val="134"/>
      </rPr>
      <t>补助下级支出</t>
    </r>
  </si>
  <si>
    <r>
      <rPr>
        <sz val="11"/>
        <rFont val="宋体"/>
        <charset val="134"/>
      </rPr>
      <t>上解上级支出</t>
    </r>
  </si>
  <si>
    <r>
      <rPr>
        <sz val="11"/>
        <rFont val="宋体"/>
        <charset val="134"/>
      </rPr>
      <t>结转下年</t>
    </r>
  </si>
  <si>
    <t>表十三</t>
  </si>
  <si>
    <t>因公出国（境）
费用</t>
  </si>
  <si>
    <t>公务接待费</t>
  </si>
  <si>
    <t>公务用车购置及运行维护费</t>
  </si>
  <si>
    <t>小计</t>
  </si>
  <si>
    <t>公务用车
运行维护费</t>
  </si>
  <si>
    <t>公务用车购置</t>
  </si>
  <si>
    <t>表十四</t>
  </si>
  <si>
    <t>单位：亿元</t>
  </si>
  <si>
    <t>限额</t>
  </si>
  <si>
    <t>余额</t>
  </si>
  <si>
    <t>表十五</t>
  </si>
</sst>
</file>

<file path=xl/styles.xml><?xml version="1.0" encoding="utf-8"?>
<styleSheet xmlns="http://schemas.openxmlformats.org/spreadsheetml/2006/main">
  <numFmts count="1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42" formatCode="_ &quot;￥&quot;* #,##0_ ;_ &quot;￥&quot;* \-#,##0_ ;_ &quot;￥&quot;* &quot;-&quot;_ ;_ @_ "/>
    <numFmt numFmtId="177" formatCode="#,##0.00_ "/>
    <numFmt numFmtId="178" formatCode="0.00_ "/>
    <numFmt numFmtId="179" formatCode="#,##0_ "/>
    <numFmt numFmtId="180" formatCode="#,##0_);[Red]\(#,##0\)"/>
    <numFmt numFmtId="181" formatCode="0_ "/>
    <numFmt numFmtId="182" formatCode="#,##0.00_ ;\-#,##0.00;;"/>
    <numFmt numFmtId="183" formatCode="#,##0_);\(#,##0\)"/>
    <numFmt numFmtId="184" formatCode="0.0_);[Red]\(0.0\)"/>
    <numFmt numFmtId="185" formatCode="0.0_ "/>
    <numFmt numFmtId="186" formatCode="0_);[Red]\(0\)"/>
  </numFmts>
  <fonts count="63">
    <font>
      <sz val="12"/>
      <name val="宋体"/>
      <charset val="134"/>
    </font>
    <font>
      <sz val="11"/>
      <color indexed="8"/>
      <name val="Times New Roman"/>
      <charset val="134"/>
    </font>
    <font>
      <sz val="11"/>
      <name val="黑体"/>
      <charset val="134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仿宋_GB2312"/>
      <charset val="134"/>
    </font>
    <font>
      <sz val="16"/>
      <name val="黑体"/>
      <charset val="134"/>
    </font>
    <font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b/>
      <sz val="11"/>
      <name val="黑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6"/>
      <name val="黑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1"/>
      <color indexed="8"/>
      <name val="宋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name val="Times New Roman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">
    <xf numFmtId="0" fontId="0" fillId="0" borderId="0"/>
    <xf numFmtId="42" fontId="26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9" borderId="9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5" fillId="21" borderId="11" applyNumberFormat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23" borderId="13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48" fillId="15" borderId="9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4" fillId="21" borderId="21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0" borderId="0"/>
    <xf numFmtId="0" fontId="4" fillId="40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0" fillId="0" borderId="0"/>
    <xf numFmtId="0" fontId="4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6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53" fillId="44" borderId="2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46" fillId="52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60" fillId="48" borderId="11" applyNumberFormat="0" applyAlignment="0" applyProtection="0">
      <alignment vertical="center"/>
    </xf>
    <xf numFmtId="0" fontId="0" fillId="0" borderId="0"/>
    <xf numFmtId="0" fontId="0" fillId="51" borderId="23" applyNumberFormat="0" applyFont="0" applyAlignment="0" applyProtection="0">
      <alignment vertical="center"/>
    </xf>
  </cellStyleXfs>
  <cellXfs count="181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vertical="center"/>
    </xf>
    <xf numFmtId="178" fontId="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178" fontId="0" fillId="0" borderId="0" xfId="0" applyNumberFormat="1" applyFont="1"/>
    <xf numFmtId="10" fontId="0" fillId="0" borderId="0" xfId="0" applyNumberFormat="1" applyFont="1"/>
    <xf numFmtId="178" fontId="7" fillId="0" borderId="0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center" vertical="center" wrapText="1" shrinkToFit="1"/>
    </xf>
    <xf numFmtId="10" fontId="6" fillId="0" borderId="0" xfId="0" applyNumberFormat="1" applyFont="1"/>
    <xf numFmtId="178" fontId="9" fillId="0" borderId="3" xfId="0" applyNumberFormat="1" applyFont="1" applyFill="1" applyBorder="1" applyAlignment="1">
      <alignment horizontal="center" vertical="center" wrapText="1" shrinkToFit="1"/>
    </xf>
    <xf numFmtId="179" fontId="10" fillId="0" borderId="1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0" fontId="11" fillId="0" borderId="0" xfId="92" applyNumberFormat="1" applyFont="1"/>
    <xf numFmtId="0" fontId="7" fillId="0" borderId="0" xfId="92" applyNumberFormat="1" applyFont="1"/>
    <xf numFmtId="0" fontId="8" fillId="0" borderId="0" xfId="92" applyNumberFormat="1" applyFont="1"/>
    <xf numFmtId="0" fontId="0" fillId="0" borderId="0" xfId="92" applyNumberFormat="1" applyFont="1"/>
    <xf numFmtId="0" fontId="12" fillId="0" borderId="0" xfId="92" applyNumberFormat="1" applyFont="1"/>
    <xf numFmtId="0" fontId="13" fillId="0" borderId="0" xfId="92" applyNumberFormat="1" applyFont="1"/>
    <xf numFmtId="0" fontId="0" fillId="0" borderId="0" xfId="92" applyNumberFormat="1"/>
    <xf numFmtId="0" fontId="0" fillId="0" borderId="0" xfId="92" applyNumberFormat="1" applyAlignment="1"/>
    <xf numFmtId="0" fontId="2" fillId="0" borderId="0" xfId="0" applyFont="1" applyFill="1" applyAlignment="1">
      <alignment vertical="center" wrapText="1"/>
    </xf>
    <xf numFmtId="0" fontId="2" fillId="0" borderId="0" xfId="92" applyNumberFormat="1" applyFont="1" applyFill="1" applyAlignment="1"/>
    <xf numFmtId="0" fontId="11" fillId="0" borderId="0" xfId="92" applyNumberFormat="1" applyFont="1" applyFill="1" applyAlignment="1">
      <alignment horizontal="center"/>
    </xf>
    <xf numFmtId="0" fontId="7" fillId="0" borderId="0" xfId="92" applyNumberFormat="1" applyFont="1" applyFill="1" applyAlignment="1">
      <alignment horizontal="center"/>
    </xf>
    <xf numFmtId="0" fontId="14" fillId="0" borderId="0" xfId="92" applyNumberFormat="1" applyFont="1" applyFill="1" applyAlignment="1"/>
    <xf numFmtId="0" fontId="14" fillId="0" borderId="0" xfId="92" applyNumberFormat="1" applyFont="1" applyFill="1" applyAlignment="1">
      <alignment horizontal="center"/>
    </xf>
    <xf numFmtId="0" fontId="8" fillId="0" borderId="0" xfId="92" applyNumberFormat="1" applyFont="1" applyFill="1"/>
    <xf numFmtId="0" fontId="15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8" fillId="0" borderId="0" xfId="92" applyNumberFormat="1" applyFont="1" applyFill="1" applyAlignment="1">
      <alignment horizontal="right"/>
    </xf>
    <xf numFmtId="0" fontId="16" fillId="0" borderId="4" xfId="92" applyNumberFormat="1" applyFont="1" applyFill="1" applyBorder="1" applyAlignment="1">
      <alignment horizontal="center" vertical="center"/>
    </xf>
    <xf numFmtId="0" fontId="16" fillId="0" borderId="1" xfId="92" applyNumberFormat="1" applyFont="1" applyFill="1" applyBorder="1" applyAlignment="1">
      <alignment horizontal="center" vertical="center"/>
    </xf>
    <xf numFmtId="0" fontId="0" fillId="0" borderId="1" xfId="92" applyNumberFormat="1" applyFont="1" applyBorder="1"/>
    <xf numFmtId="0" fontId="16" fillId="0" borderId="1" xfId="93" applyNumberFormat="1" applyFont="1" applyFill="1" applyBorder="1">
      <alignment vertical="center"/>
    </xf>
    <xf numFmtId="180" fontId="17" fillId="0" borderId="1" xfId="93" applyNumberFormat="1" applyFont="1" applyFill="1" applyBorder="1" applyAlignment="1">
      <alignment horizontal="right" vertical="center"/>
    </xf>
    <xf numFmtId="176" fontId="12" fillId="0" borderId="1" xfId="10" applyNumberFormat="1" applyFont="1" applyFill="1" applyBorder="1" applyAlignment="1">
      <alignment vertical="center"/>
    </xf>
    <xf numFmtId="181" fontId="12" fillId="0" borderId="0" xfId="92" applyNumberFormat="1" applyFont="1"/>
    <xf numFmtId="0" fontId="17" fillId="0" borderId="1" xfId="92" applyNumberFormat="1" applyFont="1" applyFill="1" applyBorder="1" applyAlignment="1" applyProtection="1">
      <alignment vertical="center"/>
    </xf>
    <xf numFmtId="0" fontId="17" fillId="0" borderId="1" xfId="93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180" fontId="17" fillId="0" borderId="1" xfId="0" applyNumberFormat="1" applyFont="1" applyFill="1" applyBorder="1" applyAlignment="1" applyProtection="1">
      <alignment horizontal="right" vertical="center"/>
    </xf>
    <xf numFmtId="182" fontId="5" fillId="2" borderId="1" xfId="0" applyNumberFormat="1" applyFont="1" applyFill="1" applyBorder="1" applyAlignment="1" applyProtection="1">
      <alignment horizontal="right" vertical="center"/>
    </xf>
    <xf numFmtId="180" fontId="17" fillId="0" borderId="1" xfId="0" applyNumberFormat="1" applyFont="1" applyFill="1" applyBorder="1" applyAlignment="1" applyProtection="1">
      <alignment vertical="center"/>
    </xf>
    <xf numFmtId="180" fontId="17" fillId="0" borderId="1" xfId="93" applyNumberFormat="1" applyFont="1" applyFill="1" applyBorder="1" applyAlignment="1">
      <alignment vertical="center"/>
    </xf>
    <xf numFmtId="0" fontId="12" fillId="0" borderId="1" xfId="92" applyNumberFormat="1" applyFont="1" applyBorder="1"/>
    <xf numFmtId="0" fontId="13" fillId="0" borderId="1" xfId="82" applyFont="1" applyBorder="1" applyAlignment="1">
      <alignment horizontal="center" vertical="center" wrapText="1"/>
    </xf>
    <xf numFmtId="0" fontId="12" fillId="0" borderId="1" xfId="82" applyFont="1" applyBorder="1" applyAlignment="1">
      <alignment horizontal="center" vertical="center" wrapText="1"/>
    </xf>
    <xf numFmtId="180" fontId="12" fillId="0" borderId="0" xfId="92" applyNumberFormat="1" applyFont="1"/>
    <xf numFmtId="180" fontId="16" fillId="0" borderId="1" xfId="92" applyNumberFormat="1" applyFont="1" applyFill="1" applyBorder="1" applyAlignment="1">
      <alignment vertical="center"/>
    </xf>
    <xf numFmtId="176" fontId="13" fillId="0" borderId="1" xfId="10" applyNumberFormat="1" applyFont="1" applyFill="1" applyBorder="1" applyAlignment="1">
      <alignment vertical="center"/>
    </xf>
    <xf numFmtId="0" fontId="17" fillId="0" borderId="0" xfId="92" applyNumberFormat="1" applyFont="1" applyFill="1"/>
    <xf numFmtId="0" fontId="17" fillId="0" borderId="0" xfId="92" applyNumberFormat="1" applyFont="1" applyFill="1" applyAlignment="1"/>
    <xf numFmtId="0" fontId="0" fillId="0" borderId="0" xfId="92" applyNumberFormat="1" applyFont="1" applyFill="1"/>
    <xf numFmtId="180" fontId="17" fillId="0" borderId="0" xfId="92" applyNumberFormat="1" applyFont="1" applyFill="1" applyAlignment="1"/>
    <xf numFmtId="0" fontId="17" fillId="0" borderId="0" xfId="92" applyNumberFormat="1" applyFont="1"/>
    <xf numFmtId="0" fontId="17" fillId="0" borderId="0" xfId="92" applyNumberFormat="1" applyFont="1" applyAlignment="1"/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92" applyNumberFormat="1" applyFont="1" applyFill="1" applyBorder="1" applyAlignment="1">
      <alignment horizontal="left" vertical="center"/>
    </xf>
    <xf numFmtId="183" fontId="17" fillId="0" borderId="1" xfId="92" applyNumberFormat="1" applyFont="1" applyFill="1" applyBorder="1" applyAlignment="1">
      <alignment horizontal="right" vertical="center"/>
    </xf>
    <xf numFmtId="0" fontId="17" fillId="0" borderId="1" xfId="92" applyNumberFormat="1" applyFont="1" applyFill="1" applyBorder="1" applyAlignment="1">
      <alignment horizontal="left" vertical="center"/>
    </xf>
    <xf numFmtId="183" fontId="16" fillId="0" borderId="1" xfId="92" applyNumberFormat="1" applyFont="1" applyFill="1" applyBorder="1" applyAlignment="1">
      <alignment horizontal="right" vertical="center"/>
    </xf>
    <xf numFmtId="0" fontId="1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5" fillId="0" borderId="0" xfId="0" applyFont="1" applyFill="1" applyAlignment="1">
      <alignment horizontal="right"/>
    </xf>
    <xf numFmtId="180" fontId="17" fillId="0" borderId="1" xfId="0" applyNumberFormat="1" applyFont="1" applyFill="1" applyBorder="1" applyAlignment="1">
      <alignment horizontal="right" vertical="center" wrapText="1"/>
    </xf>
    <xf numFmtId="180" fontId="17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 applyProtection="1">
      <alignment vertical="center"/>
    </xf>
    <xf numFmtId="180" fontId="16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vertical="center" wrapText="1"/>
    </xf>
    <xf numFmtId="180" fontId="1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81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76" fontId="17" fillId="0" borderId="1" xfId="1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1"/>
    </xf>
    <xf numFmtId="41" fontId="17" fillId="0" borderId="1" xfId="1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6" fillId="0" borderId="1" xfId="0" applyNumberFormat="1" applyFont="1" applyFill="1" applyBorder="1" applyAlignment="1" applyProtection="1">
      <alignment vertical="center" wrapText="1"/>
    </xf>
    <xf numFmtId="3" fontId="16" fillId="0" borderId="1" xfId="0" applyNumberFormat="1" applyFont="1" applyFill="1" applyBorder="1" applyAlignment="1" applyProtection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2"/>
    </xf>
    <xf numFmtId="0" fontId="16" fillId="0" borderId="1" xfId="92" applyNumberFormat="1" applyFont="1" applyFill="1" applyBorder="1" applyAlignment="1">
      <alignment horizontal="left" vertical="center" wrapText="1"/>
    </xf>
    <xf numFmtId="0" fontId="12" fillId="0" borderId="1" xfId="92" applyNumberFormat="1" applyFont="1" applyFill="1" applyBorder="1" applyAlignment="1">
      <alignment horizontal="left" vertical="center" wrapText="1"/>
    </xf>
    <xf numFmtId="0" fontId="17" fillId="0" borderId="1" xfId="92" applyNumberFormat="1" applyFont="1" applyFill="1" applyBorder="1" applyAlignment="1">
      <alignment horizontal="left" vertical="center" wrapText="1"/>
    </xf>
    <xf numFmtId="0" fontId="16" fillId="0" borderId="1" xfId="9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184" fontId="11" fillId="0" borderId="0" xfId="0" applyNumberFormat="1" applyFont="1" applyFill="1" applyAlignment="1">
      <alignment horizontal="center" vertical="center"/>
    </xf>
    <xf numFmtId="185" fontId="11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17" fillId="0" borderId="1" xfId="0" applyFont="1" applyFill="1" applyBorder="1"/>
    <xf numFmtId="176" fontId="17" fillId="0" borderId="1" xfId="1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indent="1"/>
    </xf>
    <xf numFmtId="0" fontId="19" fillId="0" borderId="0" xfId="95" applyFont="1" applyFill="1">
      <alignment vertical="center"/>
    </xf>
    <xf numFmtId="0" fontId="4" fillId="0" borderId="0" xfId="95" applyFill="1">
      <alignment vertical="center"/>
    </xf>
    <xf numFmtId="179" fontId="4" fillId="0" borderId="0" xfId="95" applyNumberFormat="1" applyFont="1" applyFill="1" applyAlignment="1">
      <alignment horizontal="right" vertical="center"/>
    </xf>
    <xf numFmtId="0" fontId="7" fillId="0" borderId="0" xfId="73" applyNumberFormat="1" applyFont="1" applyFill="1" applyAlignment="1" applyProtection="1">
      <alignment horizontal="center" vertical="center"/>
    </xf>
    <xf numFmtId="179" fontId="7" fillId="0" borderId="0" xfId="73" applyNumberFormat="1" applyFont="1" applyFill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7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179" fontId="10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/>
    </xf>
    <xf numFmtId="179" fontId="0" fillId="0" borderId="5" xfId="0" applyNumberFormat="1" applyFill="1" applyBorder="1" applyAlignment="1">
      <alignment vertical="center" wrapText="1"/>
    </xf>
    <xf numFmtId="49" fontId="0" fillId="0" borderId="5" xfId="0" applyNumberFormat="1" applyFill="1" applyBorder="1" applyAlignment="1">
      <alignment vertical="center"/>
    </xf>
    <xf numFmtId="0" fontId="0" fillId="0" borderId="0" xfId="62" applyFill="1"/>
    <xf numFmtId="0" fontId="0" fillId="0" borderId="0" xfId="62" applyFont="1" applyFill="1"/>
    <xf numFmtId="0" fontId="20" fillId="0" borderId="0" xfId="62" applyNumberFormat="1" applyFont="1" applyFill="1" applyAlignment="1" applyProtection="1">
      <alignment vertical="center"/>
    </xf>
    <xf numFmtId="0" fontId="21" fillId="0" borderId="0" xfId="62" applyNumberFormat="1" applyFont="1" applyFill="1" applyAlignment="1" applyProtection="1">
      <alignment horizontal="left" vertical="center"/>
    </xf>
    <xf numFmtId="0" fontId="7" fillId="0" borderId="0" xfId="62" applyNumberFormat="1" applyFont="1" applyFill="1" applyAlignment="1" applyProtection="1">
      <alignment horizontal="center" vertical="center"/>
    </xf>
    <xf numFmtId="0" fontId="22" fillId="0" borderId="0" xfId="62" applyNumberFormat="1" applyFont="1" applyFill="1" applyAlignment="1" applyProtection="1">
      <alignment horizontal="right" vertical="center"/>
    </xf>
    <xf numFmtId="0" fontId="23" fillId="0" borderId="1" xfId="62" applyNumberFormat="1" applyFont="1" applyFill="1" applyBorder="1" applyAlignment="1" applyProtection="1">
      <alignment horizontal="center" vertical="center"/>
    </xf>
    <xf numFmtId="0" fontId="23" fillId="0" borderId="3" xfId="62" applyNumberFormat="1" applyFont="1" applyFill="1" applyBorder="1" applyAlignment="1" applyProtection="1">
      <alignment horizontal="center" vertical="center"/>
    </xf>
    <xf numFmtId="0" fontId="22" fillId="0" borderId="1" xfId="62" applyNumberFormat="1" applyFont="1" applyFill="1" applyBorder="1" applyAlignment="1" applyProtection="1">
      <alignment horizontal="left" vertical="center"/>
    </xf>
    <xf numFmtId="0" fontId="23" fillId="0" borderId="8" xfId="62" applyNumberFormat="1" applyFont="1" applyFill="1" applyBorder="1" applyAlignment="1" applyProtection="1">
      <alignment horizontal="center" vertical="center"/>
    </xf>
    <xf numFmtId="3" fontId="22" fillId="0" borderId="1" xfId="62" applyNumberFormat="1" applyFont="1" applyFill="1" applyBorder="1" applyAlignment="1" applyProtection="1">
      <alignment horizontal="right" vertical="center"/>
    </xf>
    <xf numFmtId="0" fontId="23" fillId="0" borderId="1" xfId="62" applyNumberFormat="1" applyFont="1" applyFill="1" applyBorder="1" applyAlignment="1" applyProtection="1">
      <alignment horizontal="left" vertical="center"/>
    </xf>
    <xf numFmtId="1" fontId="2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2" fillId="0" borderId="1" xfId="62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>
      <alignment horizontal="right" vertical="center"/>
    </xf>
    <xf numFmtId="1" fontId="24" fillId="0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18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86" fontId="15" fillId="0" borderId="0" xfId="0" applyNumberFormat="1" applyFont="1" applyFill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186" fontId="16" fillId="0" borderId="1" xfId="0" applyNumberFormat="1" applyFont="1" applyFill="1" applyBorder="1" applyAlignment="1">
      <alignment horizontal="left" vertical="center" wrapText="1"/>
    </xf>
    <xf numFmtId="186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186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186" fontId="17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86" fontId="16" fillId="0" borderId="1" xfId="0" applyNumberFormat="1" applyFont="1" applyFill="1" applyBorder="1" applyAlignment="1">
      <alignment horizontal="center" vertical="center" wrapText="1"/>
    </xf>
    <xf numFmtId="180" fontId="16" fillId="0" borderId="1" xfId="10" applyNumberFormat="1" applyFont="1" applyFill="1" applyBorder="1" applyAlignment="1">
      <alignment vertical="center" wrapText="1"/>
    </xf>
    <xf numFmtId="186" fontId="17" fillId="0" borderId="0" xfId="0" applyNumberFormat="1" applyFont="1" applyFill="1" applyAlignment="1">
      <alignment vertical="center"/>
    </xf>
    <xf numFmtId="180" fontId="17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176" fontId="16" fillId="0" borderId="1" xfId="1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176" fontId="17" fillId="0" borderId="1" xfId="10" applyNumberFormat="1" applyFont="1" applyFill="1" applyBorder="1" applyAlignment="1">
      <alignment horizontal="left" vertical="center"/>
    </xf>
    <xf numFmtId="176" fontId="17" fillId="0" borderId="1" xfId="10" applyNumberFormat="1" applyFont="1" applyFill="1" applyBorder="1" applyAlignment="1">
      <alignment vertical="center"/>
    </xf>
    <xf numFmtId="176" fontId="16" fillId="0" borderId="1" xfId="1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indent="1"/>
    </xf>
    <xf numFmtId="0" fontId="17" fillId="0" borderId="1" xfId="0" applyFont="1" applyFill="1" applyBorder="1" applyAlignment="1">
      <alignment horizontal="left" vertical="center" indent="2"/>
    </xf>
    <xf numFmtId="0" fontId="17" fillId="0" borderId="0" xfId="0" applyFont="1" applyFill="1" applyAlignment="1">
      <alignment vertical="center"/>
    </xf>
    <xf numFmtId="0" fontId="8" fillId="0" borderId="0" xfId="94" applyFont="1"/>
    <xf numFmtId="0" fontId="0" fillId="0" borderId="0" xfId="94"/>
    <xf numFmtId="0" fontId="0" fillId="0" borderId="0" xfId="94" applyAlignment="1">
      <alignment horizontal="center" vertical="center"/>
    </xf>
    <xf numFmtId="49" fontId="0" fillId="0" borderId="0" xfId="94" applyNumberFormat="1"/>
    <xf numFmtId="0" fontId="20" fillId="0" borderId="0" xfId="94" applyFont="1" applyAlignment="1">
      <alignment horizontal="center"/>
    </xf>
    <xf numFmtId="0" fontId="6" fillId="0" borderId="0" xfId="94" applyFont="1" applyAlignment="1">
      <alignment horizontal="right"/>
    </xf>
    <xf numFmtId="0" fontId="6" fillId="0" borderId="0" xfId="94" applyFont="1"/>
    <xf numFmtId="49" fontId="8" fillId="0" borderId="0" xfId="94" applyNumberFormat="1" applyFont="1" applyAlignment="1">
      <alignment horizontal="center" vertical="center"/>
    </xf>
    <xf numFmtId="49" fontId="8" fillId="0" borderId="0" xfId="94" applyNumberFormat="1" applyFont="1" applyAlignment="1">
      <alignment horizontal="center"/>
    </xf>
    <xf numFmtId="0" fontId="8" fillId="0" borderId="0" xfId="94" applyFont="1" applyAlignment="1">
      <alignment horizontal="right"/>
    </xf>
  </cellXfs>
  <cellStyles count="11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好_2017年市本级一般公共预算支出表（刘、李、叶）(1)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适中 2" xfId="56"/>
    <cellStyle name="40% - 强调文字颜色 6" xfId="57" builtinId="51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常规 4_2017年预算（参阅资料）12.12修改(3)" xfId="66"/>
    <cellStyle name="40% - 强调文字颜色 3 2" xfId="67"/>
    <cellStyle name="60% - 强调文字颜色 1 2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百分比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差_2017年市本级一般公共预算支出表（刘、李、叶）(1)" xfId="80"/>
    <cellStyle name="差_2017年预算（参阅资料）12.12修改(3)" xfId="81"/>
    <cellStyle name="常规 10" xfId="82"/>
    <cellStyle name="常规 2" xfId="83"/>
    <cellStyle name="常规 2 2" xfId="84"/>
    <cellStyle name="常规 2 29" xfId="85"/>
    <cellStyle name="常规 2_2017预算公开表(1)" xfId="86"/>
    <cellStyle name="常规 4" xfId="87"/>
    <cellStyle name="常规 4 2" xfId="88"/>
    <cellStyle name="常规 4 2 2" xfId="89"/>
    <cellStyle name="强调文字颜色 5 2" xfId="90"/>
    <cellStyle name="常规 4 2_2017预算公开表(1)" xfId="91"/>
    <cellStyle name="常规_(市本级）2014资本经营预算表" xfId="92"/>
    <cellStyle name="常规_12-29日省政府常务会议材料附件" xfId="93"/>
    <cellStyle name="常规_2017年预算（参阅资料）12.12修改(3)" xfId="94"/>
    <cellStyle name="常规_管委会2016年部门预算公开" xfId="95"/>
    <cellStyle name="好 2" xfId="96"/>
    <cellStyle name="好_2017年预算（参阅资料）12.12修改(3)" xfId="97"/>
    <cellStyle name="汇总 2" xfId="98"/>
    <cellStyle name="检查单元格 2" xfId="99"/>
    <cellStyle name="解释性文本 2" xfId="100"/>
    <cellStyle name="警告文本 2" xfId="101"/>
    <cellStyle name="链接单元格 2" xfId="102"/>
    <cellStyle name="千位分隔 2" xfId="103"/>
    <cellStyle name="强调文字颜色 1 2" xfId="104"/>
    <cellStyle name="强调文字颜色 2 2" xfId="105"/>
    <cellStyle name="强调文字颜色 3 2" xfId="106"/>
    <cellStyle name="强调文字颜色 4 2" xfId="107"/>
    <cellStyle name="强调文字颜色 6 2" xfId="108"/>
    <cellStyle name="输入 2" xfId="109"/>
    <cellStyle name="样式 1" xfId="110"/>
    <cellStyle name="注释 2" xfId="1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J14" sqref="J14"/>
    </sheetView>
  </sheetViews>
  <sheetFormatPr defaultColWidth="9" defaultRowHeight="14.25" outlineLevelCol="7"/>
  <cols>
    <col min="1" max="1" width="9" style="172"/>
    <col min="2" max="2" width="9.625" style="172" customWidth="1"/>
    <col min="3" max="5" width="9" style="172"/>
    <col min="6" max="6" width="38.125" style="172" customWidth="1"/>
    <col min="7" max="7" width="13.25" style="173" customWidth="1"/>
    <col min="8" max="8" width="8.375" style="174" customWidth="1"/>
    <col min="9" max="16384" width="9" style="172"/>
  </cols>
  <sheetData>
    <row r="1" ht="22.5" spans="1:8">
      <c r="A1" s="175" t="s">
        <v>0</v>
      </c>
      <c r="B1" s="175"/>
      <c r="C1" s="175"/>
      <c r="D1" s="175"/>
      <c r="E1" s="175"/>
      <c r="F1" s="175"/>
      <c r="G1" s="175"/>
      <c r="H1" s="175"/>
    </row>
    <row r="2" s="171" customFormat="1" ht="30" customHeight="1" spans="2:8">
      <c r="B2" s="176" t="s">
        <v>1</v>
      </c>
      <c r="C2" s="177" t="s">
        <v>2</v>
      </c>
      <c r="D2" s="177"/>
      <c r="E2" s="177"/>
      <c r="F2" s="177"/>
      <c r="G2" s="178"/>
      <c r="H2" s="179"/>
    </row>
    <row r="3" s="171" customFormat="1" ht="30" customHeight="1" spans="2:8">
      <c r="B3" s="176" t="s">
        <v>3</v>
      </c>
      <c r="C3" s="177" t="s">
        <v>4</v>
      </c>
      <c r="D3" s="177"/>
      <c r="E3" s="177"/>
      <c r="F3" s="177"/>
      <c r="G3" s="178"/>
      <c r="H3" s="179"/>
    </row>
    <row r="4" s="171" customFormat="1" ht="30" customHeight="1" spans="2:8">
      <c r="B4" s="176" t="s">
        <v>5</v>
      </c>
      <c r="C4" s="177" t="s">
        <v>6</v>
      </c>
      <c r="D4" s="177"/>
      <c r="E4" s="177"/>
      <c r="F4" s="177"/>
      <c r="G4" s="178"/>
      <c r="H4" s="179"/>
    </row>
    <row r="5" s="171" customFormat="1" ht="30" customHeight="1" spans="2:8">
      <c r="B5" s="176" t="s">
        <v>7</v>
      </c>
      <c r="C5" s="177" t="s">
        <v>8</v>
      </c>
      <c r="D5" s="177"/>
      <c r="E5" s="177"/>
      <c r="F5" s="177"/>
      <c r="G5" s="178"/>
      <c r="H5" s="179"/>
    </row>
    <row r="6" s="171" customFormat="1" ht="30" customHeight="1" spans="2:8">
      <c r="B6" s="176" t="s">
        <v>9</v>
      </c>
      <c r="C6" s="177" t="s">
        <v>10</v>
      </c>
      <c r="D6" s="177"/>
      <c r="E6" s="177"/>
      <c r="F6" s="177"/>
      <c r="G6" s="178"/>
      <c r="H6" s="179"/>
    </row>
    <row r="7" s="171" customFormat="1" ht="30" customHeight="1" spans="2:8">
      <c r="B7" s="176" t="s">
        <v>11</v>
      </c>
      <c r="C7" s="177" t="s">
        <v>12</v>
      </c>
      <c r="D7" s="177"/>
      <c r="E7" s="177"/>
      <c r="F7" s="177"/>
      <c r="G7" s="178"/>
      <c r="H7" s="179"/>
    </row>
    <row r="8" s="171" customFormat="1" ht="30" customHeight="1" spans="2:8">
      <c r="B8" s="176" t="s">
        <v>13</v>
      </c>
      <c r="C8" s="177" t="s">
        <v>14</v>
      </c>
      <c r="D8" s="177"/>
      <c r="E8" s="177"/>
      <c r="F8" s="177"/>
      <c r="G8" s="178"/>
      <c r="H8" s="179"/>
    </row>
    <row r="9" s="171" customFormat="1" ht="30" customHeight="1" spans="2:8">
      <c r="B9" s="176" t="s">
        <v>15</v>
      </c>
      <c r="C9" s="177" t="s">
        <v>16</v>
      </c>
      <c r="D9" s="177"/>
      <c r="E9" s="177"/>
      <c r="F9" s="177"/>
      <c r="G9" s="178"/>
      <c r="H9" s="179"/>
    </row>
    <row r="10" s="171" customFormat="1" ht="30" customHeight="1" spans="2:8">
      <c r="B10" s="176" t="s">
        <v>17</v>
      </c>
      <c r="C10" s="177" t="s">
        <v>18</v>
      </c>
      <c r="D10" s="177"/>
      <c r="E10" s="177"/>
      <c r="F10" s="177"/>
      <c r="G10" s="178"/>
      <c r="H10" s="179"/>
    </row>
    <row r="11" s="171" customFormat="1" ht="30" customHeight="1" spans="2:8">
      <c r="B11" s="176" t="s">
        <v>19</v>
      </c>
      <c r="C11" s="177" t="s">
        <v>20</v>
      </c>
      <c r="D11" s="177"/>
      <c r="E11" s="177"/>
      <c r="F11" s="177"/>
      <c r="G11" s="178"/>
      <c r="H11" s="179"/>
    </row>
    <row r="12" s="171" customFormat="1" ht="30" customHeight="1" spans="2:8">
      <c r="B12" s="176" t="s">
        <v>21</v>
      </c>
      <c r="C12" s="177" t="s">
        <v>22</v>
      </c>
      <c r="D12" s="177"/>
      <c r="E12" s="177"/>
      <c r="F12" s="177"/>
      <c r="G12" s="178"/>
      <c r="H12" s="179"/>
    </row>
    <row r="13" s="171" customFormat="1" ht="30" customHeight="1" spans="2:8">
      <c r="B13" s="176" t="s">
        <v>23</v>
      </c>
      <c r="C13" s="177" t="s">
        <v>24</v>
      </c>
      <c r="D13" s="177"/>
      <c r="E13" s="177"/>
      <c r="F13" s="177"/>
      <c r="G13" s="178"/>
      <c r="H13" s="179"/>
    </row>
    <row r="14" s="171" customFormat="1" ht="30" customHeight="1" spans="2:8">
      <c r="B14" s="176" t="s">
        <v>25</v>
      </c>
      <c r="C14" s="177" t="s">
        <v>26</v>
      </c>
      <c r="D14" s="177"/>
      <c r="E14" s="177"/>
      <c r="F14" s="177"/>
      <c r="G14" s="178"/>
      <c r="H14" s="179"/>
    </row>
    <row r="15" s="171" customFormat="1" ht="30" customHeight="1" spans="2:8">
      <c r="B15" s="176" t="s">
        <v>27</v>
      </c>
      <c r="C15" s="177" t="s">
        <v>28</v>
      </c>
      <c r="D15" s="177"/>
      <c r="E15" s="177"/>
      <c r="F15" s="177"/>
      <c r="G15" s="178"/>
      <c r="H15" s="179"/>
    </row>
    <row r="16" s="171" customFormat="1" ht="30" customHeight="1" spans="2:8">
      <c r="B16" s="176" t="s">
        <v>29</v>
      </c>
      <c r="C16" s="177" t="s">
        <v>30</v>
      </c>
      <c r="D16" s="177"/>
      <c r="E16" s="177"/>
      <c r="F16" s="177"/>
      <c r="G16" s="178"/>
      <c r="H16" s="179"/>
    </row>
    <row r="17" s="171" customFormat="1" ht="30" customHeight="1" spans="2:8">
      <c r="B17" s="180"/>
      <c r="G17" s="178"/>
      <c r="H17" s="179"/>
    </row>
  </sheetData>
  <mergeCells count="1">
    <mergeCell ref="A1:G1"/>
  </mergeCell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4"/>
  <sheetViews>
    <sheetView workbookViewId="0">
      <selection activeCell="A2" sqref="A2:B2"/>
    </sheetView>
  </sheetViews>
  <sheetFormatPr defaultColWidth="9" defaultRowHeight="14.25" outlineLevelCol="1"/>
  <cols>
    <col min="1" max="1" width="50.625" style="1" customWidth="1"/>
    <col min="2" max="2" width="25.375" style="1" customWidth="1"/>
    <col min="3" max="16384" width="9" style="1"/>
  </cols>
  <sheetData>
    <row r="1" s="62" customFormat="1" ht="17.25" customHeight="1" spans="1:2">
      <c r="A1" s="26" t="s">
        <v>1248</v>
      </c>
      <c r="B1" s="26"/>
    </row>
    <row r="2" s="63" customFormat="1" ht="21.75" customHeight="1" spans="1:2">
      <c r="A2" s="64" t="s">
        <v>18</v>
      </c>
      <c r="B2" s="64"/>
    </row>
    <row r="3" spans="1:2">
      <c r="A3" s="81"/>
      <c r="B3" s="82" t="s">
        <v>32</v>
      </c>
    </row>
    <row r="4" s="71" customFormat="1" ht="24" customHeight="1" spans="1:2">
      <c r="A4" s="66" t="s">
        <v>33</v>
      </c>
      <c r="B4" s="66" t="s">
        <v>34</v>
      </c>
    </row>
    <row r="5" s="71" customFormat="1" ht="29.25" customHeight="1" spans="1:2">
      <c r="A5" s="45" t="s">
        <v>1249</v>
      </c>
      <c r="B5" s="74">
        <v>21</v>
      </c>
    </row>
    <row r="6" s="71" customFormat="1" ht="29.25" customHeight="1" spans="1:2">
      <c r="A6" s="45" t="s">
        <v>1250</v>
      </c>
      <c r="B6" s="74">
        <v>1160</v>
      </c>
    </row>
    <row r="7" s="71" customFormat="1" ht="29.25" customHeight="1" spans="1:2">
      <c r="A7" s="45" t="s">
        <v>1251</v>
      </c>
      <c r="B7" s="74"/>
    </row>
    <row r="8" s="71" customFormat="1" ht="29.25" customHeight="1" spans="1:2">
      <c r="A8" s="45" t="s">
        <v>1252</v>
      </c>
      <c r="B8" s="74"/>
    </row>
    <row r="9" s="71" customFormat="1" ht="29.25" customHeight="1" spans="1:2">
      <c r="A9" s="45" t="s">
        <v>1253</v>
      </c>
      <c r="B9" s="74">
        <v>1178</v>
      </c>
    </row>
    <row r="10" s="71" customFormat="1" ht="29.25" customHeight="1" spans="1:2">
      <c r="A10" s="45"/>
      <c r="B10" s="74"/>
    </row>
    <row r="11" s="71" customFormat="1" ht="29.25" customHeight="1" spans="1:2">
      <c r="A11" s="45"/>
      <c r="B11" s="74"/>
    </row>
    <row r="12" s="71" customFormat="1" ht="29.25" customHeight="1" spans="1:2">
      <c r="A12" s="45"/>
      <c r="B12" s="74"/>
    </row>
    <row r="13" s="71" customFormat="1" ht="29.25" customHeight="1" spans="1:2">
      <c r="A13" s="45"/>
      <c r="B13" s="74"/>
    </row>
    <row r="14" s="71" customFormat="1" ht="29.25" customHeight="1" spans="1:2">
      <c r="A14" s="76" t="s">
        <v>1254</v>
      </c>
      <c r="B14" s="83">
        <f>SUM(B5:B9)</f>
        <v>2359</v>
      </c>
    </row>
    <row r="15" s="71" customFormat="1" ht="29.25" customHeight="1" spans="1:2">
      <c r="A15" s="45"/>
      <c r="B15" s="75"/>
    </row>
    <row r="16" s="71" customFormat="1" ht="29.25" customHeight="1" spans="1:2">
      <c r="A16" s="78" t="s">
        <v>1255</v>
      </c>
      <c r="B16" s="75"/>
    </row>
    <row r="17" s="71" customFormat="1" ht="29.25" customHeight="1" spans="1:2">
      <c r="A17" s="45"/>
      <c r="B17" s="75"/>
    </row>
    <row r="18" s="71" customFormat="1" ht="29.25" customHeight="1" spans="1:2">
      <c r="A18" s="79" t="s">
        <v>64</v>
      </c>
      <c r="B18" s="77">
        <f>SUM(B16,B14)</f>
        <v>2359</v>
      </c>
    </row>
    <row r="19" spans="1:2">
      <c r="A19" s="80"/>
      <c r="B19" s="80"/>
    </row>
    <row r="20" spans="1:2">
      <c r="A20" s="80"/>
      <c r="B20" s="80"/>
    </row>
    <row r="21" spans="1:2">
      <c r="A21" s="80"/>
      <c r="B21" s="80"/>
    </row>
    <row r="22" spans="1:2">
      <c r="A22" s="80"/>
      <c r="B22" s="80"/>
    </row>
    <row r="23" spans="1:2">
      <c r="A23" s="80"/>
      <c r="B23" s="80"/>
    </row>
    <row r="24" spans="1:2">
      <c r="A24" s="80"/>
      <c r="B24" s="80"/>
    </row>
    <row r="25" spans="1:2">
      <c r="A25" s="80"/>
      <c r="B25" s="80"/>
    </row>
    <row r="26" spans="1:2">
      <c r="A26" s="80"/>
      <c r="B26" s="80"/>
    </row>
    <row r="27" spans="1:2">
      <c r="A27" s="80"/>
      <c r="B27" s="80"/>
    </row>
    <row r="28" spans="1:2">
      <c r="A28" s="80"/>
      <c r="B28" s="80"/>
    </row>
    <row r="29" spans="1:2">
      <c r="A29" s="80"/>
      <c r="B29" s="80"/>
    </row>
    <row r="30" spans="1:2">
      <c r="A30" s="80"/>
      <c r="B30" s="80"/>
    </row>
    <row r="31" spans="1:2">
      <c r="A31" s="80"/>
      <c r="B31" s="80"/>
    </row>
    <row r="32" spans="1:2">
      <c r="A32" s="80"/>
      <c r="B32" s="80"/>
    </row>
    <row r="33" spans="1:2">
      <c r="A33" s="80"/>
      <c r="B33" s="80"/>
    </row>
    <row r="34" spans="1:2">
      <c r="A34" s="80"/>
      <c r="B34" s="80"/>
    </row>
    <row r="35" spans="1:2">
      <c r="A35" s="80"/>
      <c r="B35" s="80"/>
    </row>
    <row r="36" spans="1:2">
      <c r="A36" s="80"/>
      <c r="B36" s="80"/>
    </row>
    <row r="37" spans="1:2">
      <c r="A37" s="80"/>
      <c r="B37" s="80"/>
    </row>
    <row r="38" spans="1:2">
      <c r="A38" s="80"/>
      <c r="B38" s="80"/>
    </row>
    <row r="39" spans="1:2">
      <c r="A39" s="80"/>
      <c r="B39" s="80"/>
    </row>
    <row r="40" spans="1:2">
      <c r="A40" s="80"/>
      <c r="B40" s="80"/>
    </row>
    <row r="41" spans="1:2">
      <c r="A41" s="80"/>
      <c r="B41" s="80"/>
    </row>
    <row r="42" spans="1:2">
      <c r="A42" s="80"/>
      <c r="B42" s="80"/>
    </row>
    <row r="43" spans="1:2">
      <c r="A43" s="80"/>
      <c r="B43" s="80"/>
    </row>
    <row r="44" spans="1:2">
      <c r="A44" s="80"/>
      <c r="B44" s="80"/>
    </row>
    <row r="45" spans="1:2">
      <c r="A45" s="80"/>
      <c r="B45" s="80"/>
    </row>
    <row r="46" spans="1:2">
      <c r="A46" s="80"/>
      <c r="B46" s="80"/>
    </row>
    <row r="47" spans="1:2">
      <c r="A47" s="80"/>
      <c r="B47" s="80"/>
    </row>
    <row r="48" spans="1:2">
      <c r="A48" s="80"/>
      <c r="B48" s="80"/>
    </row>
    <row r="49" spans="1:2">
      <c r="A49" s="80"/>
      <c r="B49" s="80"/>
    </row>
    <row r="50" spans="1:2">
      <c r="A50" s="80"/>
      <c r="B50" s="80"/>
    </row>
    <row r="51" spans="1:2">
      <c r="A51" s="80"/>
      <c r="B51" s="80"/>
    </row>
    <row r="52" spans="1:2">
      <c r="A52" s="80"/>
      <c r="B52" s="80"/>
    </row>
    <row r="53" spans="1:2">
      <c r="A53" s="80"/>
      <c r="B53" s="80"/>
    </row>
    <row r="54" spans="1:2">
      <c r="A54" s="80"/>
      <c r="B54" s="80"/>
    </row>
    <row r="55" spans="1:2">
      <c r="A55" s="80"/>
      <c r="B55" s="80"/>
    </row>
    <row r="56" spans="1:2">
      <c r="A56" s="80"/>
      <c r="B56" s="80"/>
    </row>
    <row r="57" spans="1:2">
      <c r="A57" s="80"/>
      <c r="B57" s="80"/>
    </row>
    <row r="58" spans="1:2">
      <c r="A58" s="80"/>
      <c r="B58" s="80"/>
    </row>
    <row r="59" spans="1:2">
      <c r="A59" s="80"/>
      <c r="B59" s="80"/>
    </row>
    <row r="60" spans="1:2">
      <c r="A60" s="80"/>
      <c r="B60" s="80"/>
    </row>
    <row r="61" spans="1:2">
      <c r="A61" s="80"/>
      <c r="B61" s="80"/>
    </row>
    <row r="62" spans="1:2">
      <c r="A62" s="80"/>
      <c r="B62" s="80"/>
    </row>
    <row r="63" spans="1:2">
      <c r="A63" s="80"/>
      <c r="B63" s="80"/>
    </row>
    <row r="64" spans="1:2">
      <c r="A64" s="80"/>
      <c r="B64" s="80"/>
    </row>
    <row r="65" spans="1:2">
      <c r="A65" s="80"/>
      <c r="B65" s="80"/>
    </row>
    <row r="66" spans="1:2">
      <c r="A66" s="80"/>
      <c r="B66" s="80"/>
    </row>
    <row r="67" spans="1:2">
      <c r="A67" s="80"/>
      <c r="B67" s="80"/>
    </row>
    <row r="68" spans="1:2">
      <c r="A68" s="80"/>
      <c r="B68" s="80"/>
    </row>
    <row r="69" spans="1:2">
      <c r="A69" s="80"/>
      <c r="B69" s="80"/>
    </row>
    <row r="70" spans="1:2">
      <c r="A70" s="80"/>
      <c r="B70" s="80"/>
    </row>
    <row r="71" spans="1:2">
      <c r="A71" s="80"/>
      <c r="B71" s="80"/>
    </row>
    <row r="72" spans="1:2">
      <c r="A72" s="80"/>
      <c r="B72" s="80"/>
    </row>
    <row r="73" spans="1:2">
      <c r="A73" s="80"/>
      <c r="B73" s="80"/>
    </row>
    <row r="74" spans="1:2">
      <c r="A74" s="80"/>
      <c r="B74" s="80"/>
    </row>
    <row r="75" spans="1:2">
      <c r="A75" s="80"/>
      <c r="B75" s="80"/>
    </row>
    <row r="76" spans="1:2">
      <c r="A76" s="80"/>
      <c r="B76" s="80"/>
    </row>
    <row r="77" spans="1:2">
      <c r="A77" s="80"/>
      <c r="B77" s="80"/>
    </row>
    <row r="78" spans="1:2">
      <c r="A78" s="80"/>
      <c r="B78" s="80"/>
    </row>
    <row r="79" spans="1:2">
      <c r="A79" s="80"/>
      <c r="B79" s="80"/>
    </row>
    <row r="80" spans="1:2">
      <c r="A80" s="80"/>
      <c r="B80" s="80"/>
    </row>
    <row r="81" spans="1:2">
      <c r="A81" s="80"/>
      <c r="B81" s="80"/>
    </row>
    <row r="82" spans="1:2">
      <c r="A82" s="80"/>
      <c r="B82" s="80"/>
    </row>
    <row r="83" spans="1:2">
      <c r="A83" s="80"/>
      <c r="B83" s="80"/>
    </row>
    <row r="84" spans="1:2">
      <c r="A84" s="80"/>
      <c r="B84" s="80"/>
    </row>
    <row r="85" spans="1:2">
      <c r="A85" s="80"/>
      <c r="B85" s="80"/>
    </row>
    <row r="86" spans="1:2">
      <c r="A86" s="80"/>
      <c r="B86" s="80"/>
    </row>
    <row r="87" spans="1:2">
      <c r="A87" s="80"/>
      <c r="B87" s="80"/>
    </row>
    <row r="88" spans="1:2">
      <c r="A88" s="80"/>
      <c r="B88" s="80"/>
    </row>
    <row r="89" spans="1:2">
      <c r="A89" s="80"/>
      <c r="B89" s="80"/>
    </row>
    <row r="90" spans="1:2">
      <c r="A90" s="80"/>
      <c r="B90" s="80"/>
    </row>
    <row r="91" spans="1:2">
      <c r="A91" s="80"/>
      <c r="B91" s="80"/>
    </row>
    <row r="92" spans="1:2">
      <c r="A92" s="80"/>
      <c r="B92" s="80"/>
    </row>
    <row r="93" spans="1:2">
      <c r="A93" s="80"/>
      <c r="B93" s="80"/>
    </row>
    <row r="94" spans="1:2">
      <c r="A94" s="80"/>
      <c r="B94" s="80"/>
    </row>
    <row r="95" spans="1:2">
      <c r="A95" s="80"/>
      <c r="B95" s="80"/>
    </row>
    <row r="96" spans="1:2">
      <c r="A96" s="80"/>
      <c r="B96" s="80"/>
    </row>
    <row r="97" spans="1:2">
      <c r="A97" s="80"/>
      <c r="B97" s="80"/>
    </row>
    <row r="98" spans="1:2">
      <c r="A98" s="80"/>
      <c r="B98" s="80"/>
    </row>
    <row r="99" spans="1:2">
      <c r="A99" s="80"/>
      <c r="B99" s="80"/>
    </row>
    <row r="100" spans="1:2">
      <c r="A100" s="80"/>
      <c r="B100" s="80"/>
    </row>
    <row r="101" spans="1:2">
      <c r="A101" s="80"/>
      <c r="B101" s="80"/>
    </row>
    <row r="102" spans="1:2">
      <c r="A102" s="80"/>
      <c r="B102" s="80"/>
    </row>
    <row r="103" spans="1:2">
      <c r="A103" s="80"/>
      <c r="B103" s="80"/>
    </row>
    <row r="104" spans="1:2">
      <c r="A104" s="80"/>
      <c r="B104" s="80"/>
    </row>
    <row r="105" spans="1:2">
      <c r="A105" s="80"/>
      <c r="B105" s="80"/>
    </row>
    <row r="106" spans="1:2">
      <c r="A106" s="80"/>
      <c r="B106" s="80"/>
    </row>
    <row r="107" spans="1:2">
      <c r="A107" s="80"/>
      <c r="B107" s="80"/>
    </row>
    <row r="108" spans="1:2">
      <c r="A108" s="80"/>
      <c r="B108" s="80"/>
    </row>
    <row r="109" spans="1:2">
      <c r="A109" s="80"/>
      <c r="B109" s="80"/>
    </row>
    <row r="110" spans="1:2">
      <c r="A110" s="80"/>
      <c r="B110" s="80"/>
    </row>
    <row r="111" spans="1:2">
      <c r="A111" s="80"/>
      <c r="B111" s="80"/>
    </row>
    <row r="112" spans="1:2">
      <c r="A112" s="80"/>
      <c r="B112" s="80"/>
    </row>
    <row r="113" spans="1:2">
      <c r="A113" s="80"/>
      <c r="B113" s="80"/>
    </row>
    <row r="114" spans="1:2">
      <c r="A114" s="80"/>
      <c r="B114" s="80"/>
    </row>
    <row r="115" spans="1:2">
      <c r="A115" s="80"/>
      <c r="B115" s="80"/>
    </row>
    <row r="116" spans="1:2">
      <c r="A116" s="80"/>
      <c r="B116" s="80"/>
    </row>
    <row r="117" spans="1:2">
      <c r="A117" s="80"/>
      <c r="B117" s="80"/>
    </row>
    <row r="118" spans="1:2">
      <c r="A118" s="80"/>
      <c r="B118" s="80"/>
    </row>
    <row r="119" spans="1:2">
      <c r="A119" s="80"/>
      <c r="B119" s="80"/>
    </row>
    <row r="120" spans="1:2">
      <c r="A120" s="80"/>
      <c r="B120" s="80"/>
    </row>
    <row r="121" spans="1:2">
      <c r="A121" s="80"/>
      <c r="B121" s="80"/>
    </row>
    <row r="122" spans="1:2">
      <c r="A122" s="80"/>
      <c r="B122" s="80"/>
    </row>
    <row r="123" spans="1:2">
      <c r="A123" s="80"/>
      <c r="B123" s="80"/>
    </row>
    <row r="124" spans="1:2">
      <c r="A124" s="80"/>
      <c r="B124" s="80"/>
    </row>
    <row r="125" spans="1:2">
      <c r="A125" s="80"/>
      <c r="B125" s="80"/>
    </row>
    <row r="126" spans="1:2">
      <c r="A126" s="80"/>
      <c r="B126" s="80"/>
    </row>
    <row r="127" spans="1:2">
      <c r="A127" s="80"/>
      <c r="B127" s="80"/>
    </row>
    <row r="128" spans="1:2">
      <c r="A128" s="80"/>
      <c r="B128" s="80"/>
    </row>
    <row r="129" spans="1:2">
      <c r="A129" s="80"/>
      <c r="B129" s="80"/>
    </row>
    <row r="130" spans="1:2">
      <c r="A130" s="80"/>
      <c r="B130" s="80"/>
    </row>
    <row r="131" spans="1:2">
      <c r="A131" s="80"/>
      <c r="B131" s="80"/>
    </row>
    <row r="132" spans="1:2">
      <c r="A132" s="80"/>
      <c r="B132" s="80"/>
    </row>
    <row r="133" spans="1:2">
      <c r="A133" s="80"/>
      <c r="B133" s="80"/>
    </row>
    <row r="134" spans="1:2">
      <c r="A134" s="80"/>
      <c r="B134" s="80"/>
    </row>
    <row r="135" spans="1:2">
      <c r="A135" s="80"/>
      <c r="B135" s="80"/>
    </row>
    <row r="136" spans="1:2">
      <c r="A136" s="80"/>
      <c r="B136" s="80"/>
    </row>
    <row r="137" spans="1:2">
      <c r="A137" s="80"/>
      <c r="B137" s="80"/>
    </row>
    <row r="138" spans="1:2">
      <c r="A138" s="80"/>
      <c r="B138" s="80"/>
    </row>
    <row r="139" spans="1:2">
      <c r="A139" s="80"/>
      <c r="B139" s="80"/>
    </row>
    <row r="140" spans="1:2">
      <c r="A140" s="80"/>
      <c r="B140" s="80"/>
    </row>
    <row r="141" spans="1:2">
      <c r="A141" s="80"/>
      <c r="B141" s="80"/>
    </row>
    <row r="142" spans="1:2">
      <c r="A142" s="80"/>
      <c r="B142" s="80"/>
    </row>
    <row r="143" spans="1:2">
      <c r="A143" s="80"/>
      <c r="B143" s="80"/>
    </row>
    <row r="144" spans="1:2">
      <c r="A144" s="80"/>
      <c r="B144" s="80"/>
    </row>
    <row r="145" spans="1:2">
      <c r="A145" s="80"/>
      <c r="B145" s="80"/>
    </row>
    <row r="146" spans="1:2">
      <c r="A146" s="80"/>
      <c r="B146" s="80"/>
    </row>
    <row r="147" spans="1:2">
      <c r="A147" s="80"/>
      <c r="B147" s="80"/>
    </row>
    <row r="148" spans="1:2">
      <c r="A148" s="80"/>
      <c r="B148" s="80"/>
    </row>
    <row r="149" spans="1:2">
      <c r="A149" s="80"/>
      <c r="B149" s="80"/>
    </row>
    <row r="150" spans="1:2">
      <c r="A150" s="80"/>
      <c r="B150" s="80"/>
    </row>
    <row r="151" spans="1:2">
      <c r="A151" s="80"/>
      <c r="B151" s="80"/>
    </row>
    <row r="152" spans="1:2">
      <c r="A152" s="80"/>
      <c r="B152" s="80"/>
    </row>
    <row r="153" spans="1:2">
      <c r="A153" s="80"/>
      <c r="B153" s="80"/>
    </row>
    <row r="154" spans="1:2">
      <c r="A154" s="80"/>
      <c r="B154" s="80"/>
    </row>
    <row r="155" spans="1:2">
      <c r="A155" s="80"/>
      <c r="B155" s="80"/>
    </row>
    <row r="156" spans="1:2">
      <c r="A156" s="80"/>
      <c r="B156" s="80"/>
    </row>
    <row r="157" spans="1:2">
      <c r="A157" s="80"/>
      <c r="B157" s="80"/>
    </row>
    <row r="158" spans="1:2">
      <c r="A158" s="80"/>
      <c r="B158" s="80"/>
    </row>
    <row r="159" spans="1:2">
      <c r="A159" s="80"/>
      <c r="B159" s="80"/>
    </row>
    <row r="160" spans="1:2">
      <c r="A160" s="80"/>
      <c r="B160" s="80"/>
    </row>
    <row r="161" spans="1:2">
      <c r="A161" s="80"/>
      <c r="B161" s="80"/>
    </row>
    <row r="162" spans="1:2">
      <c r="A162" s="80"/>
      <c r="B162" s="80"/>
    </row>
    <row r="163" spans="1:2">
      <c r="A163" s="80"/>
      <c r="B163" s="80"/>
    </row>
    <row r="164" spans="1:2">
      <c r="A164" s="80"/>
      <c r="B164" s="80"/>
    </row>
    <row r="165" spans="1:2">
      <c r="A165" s="80"/>
      <c r="B165" s="80"/>
    </row>
    <row r="166" spans="1:2">
      <c r="A166" s="80"/>
      <c r="B166" s="80"/>
    </row>
    <row r="167" spans="1:2">
      <c r="A167" s="80"/>
      <c r="B167" s="80"/>
    </row>
    <row r="168" spans="1:2">
      <c r="A168" s="80"/>
      <c r="B168" s="80"/>
    </row>
    <row r="169" spans="1:2">
      <c r="A169" s="80"/>
      <c r="B169" s="80"/>
    </row>
    <row r="170" spans="1:2">
      <c r="A170" s="80"/>
      <c r="B170" s="80"/>
    </row>
    <row r="171" spans="1:2">
      <c r="A171" s="80"/>
      <c r="B171" s="80"/>
    </row>
    <row r="172" spans="1:2">
      <c r="A172" s="80"/>
      <c r="B172" s="80"/>
    </row>
    <row r="173" spans="1:2">
      <c r="A173" s="80"/>
      <c r="B173" s="80"/>
    </row>
    <row r="174" spans="1:2">
      <c r="A174" s="80"/>
      <c r="B174" s="80"/>
    </row>
    <row r="175" spans="1:2">
      <c r="A175" s="80"/>
      <c r="B175" s="80"/>
    </row>
    <row r="176" spans="1:2">
      <c r="A176" s="80"/>
      <c r="B176" s="80"/>
    </row>
    <row r="177" spans="1:2">
      <c r="A177" s="80"/>
      <c r="B177" s="80"/>
    </row>
    <row r="178" spans="1:2">
      <c r="A178" s="80"/>
      <c r="B178" s="80"/>
    </row>
    <row r="179" spans="1:2">
      <c r="A179" s="80"/>
      <c r="B179" s="80"/>
    </row>
    <row r="180" spans="1:2">
      <c r="A180" s="80"/>
      <c r="B180" s="80"/>
    </row>
    <row r="181" spans="1:2">
      <c r="A181" s="80"/>
      <c r="B181" s="80"/>
    </row>
    <row r="182" spans="1:2">
      <c r="A182" s="80"/>
      <c r="B182" s="80"/>
    </row>
    <row r="183" spans="1:2">
      <c r="A183" s="80"/>
      <c r="B183" s="80"/>
    </row>
    <row r="184" spans="1:2">
      <c r="A184" s="80"/>
      <c r="B184" s="80"/>
    </row>
    <row r="185" spans="1:2">
      <c r="A185" s="80"/>
      <c r="B185" s="80"/>
    </row>
    <row r="186" spans="1:2">
      <c r="A186" s="80"/>
      <c r="B186" s="80"/>
    </row>
    <row r="187" spans="1:2">
      <c r="A187" s="80"/>
      <c r="B187" s="80"/>
    </row>
    <row r="188" spans="1:2">
      <c r="A188" s="80"/>
      <c r="B188" s="80"/>
    </row>
    <row r="189" spans="1:2">
      <c r="A189" s="80"/>
      <c r="B189" s="80"/>
    </row>
    <row r="190" spans="1:2">
      <c r="A190" s="80"/>
      <c r="B190" s="80"/>
    </row>
    <row r="191" spans="1:2">
      <c r="A191" s="80"/>
      <c r="B191" s="80"/>
    </row>
    <row r="192" spans="1:2">
      <c r="A192" s="80"/>
      <c r="B192" s="80"/>
    </row>
    <row r="193" spans="1:2">
      <c r="A193" s="80"/>
      <c r="B193" s="80"/>
    </row>
    <row r="194" spans="1:2">
      <c r="A194" s="80"/>
      <c r="B194" s="80"/>
    </row>
    <row r="195" spans="1:2">
      <c r="A195" s="80"/>
      <c r="B195" s="80"/>
    </row>
    <row r="196" spans="1:2">
      <c r="A196" s="80"/>
      <c r="B196" s="80"/>
    </row>
    <row r="197" spans="1:2">
      <c r="A197" s="80"/>
      <c r="B197" s="80"/>
    </row>
    <row r="198" spans="1:2">
      <c r="A198" s="80"/>
      <c r="B198" s="80"/>
    </row>
    <row r="199" spans="1:2">
      <c r="A199" s="80"/>
      <c r="B199" s="80"/>
    </row>
    <row r="200" spans="1:2">
      <c r="A200" s="80"/>
      <c r="B200" s="80"/>
    </row>
    <row r="201" spans="1:2">
      <c r="A201" s="80"/>
      <c r="B201" s="80"/>
    </row>
    <row r="202" spans="1:2">
      <c r="A202" s="80"/>
      <c r="B202" s="80"/>
    </row>
    <row r="203" spans="1:2">
      <c r="A203" s="80"/>
      <c r="B203" s="80"/>
    </row>
    <row r="204" spans="1:2">
      <c r="A204" s="80"/>
      <c r="B204" s="80"/>
    </row>
    <row r="205" spans="1:2">
      <c r="A205" s="80"/>
      <c r="B205" s="80"/>
    </row>
    <row r="206" spans="1:2">
      <c r="A206" s="80"/>
      <c r="B206" s="80"/>
    </row>
    <row r="207" spans="1:2">
      <c r="A207" s="80"/>
      <c r="B207" s="80"/>
    </row>
    <row r="208" spans="1:2">
      <c r="A208" s="80"/>
      <c r="B208" s="80"/>
    </row>
    <row r="209" spans="1:2">
      <c r="A209" s="80"/>
      <c r="B209" s="80"/>
    </row>
    <row r="210" spans="1:2">
      <c r="A210" s="80"/>
      <c r="B210" s="80"/>
    </row>
    <row r="211" spans="1:2">
      <c r="A211" s="80"/>
      <c r="B211" s="80"/>
    </row>
    <row r="212" spans="1:2">
      <c r="A212" s="80"/>
      <c r="B212" s="80"/>
    </row>
    <row r="213" spans="1:2">
      <c r="A213" s="80"/>
      <c r="B213" s="80"/>
    </row>
    <row r="214" spans="1:2">
      <c r="A214" s="80"/>
      <c r="B214" s="80"/>
    </row>
    <row r="215" spans="1:2">
      <c r="A215" s="80"/>
      <c r="B215" s="80"/>
    </row>
    <row r="216" spans="1:2">
      <c r="A216" s="80"/>
      <c r="B216" s="80"/>
    </row>
    <row r="217" spans="1:2">
      <c r="A217" s="80"/>
      <c r="B217" s="80"/>
    </row>
    <row r="218" spans="1:2">
      <c r="A218" s="80"/>
      <c r="B218" s="80"/>
    </row>
    <row r="219" spans="1:2">
      <c r="A219" s="80"/>
      <c r="B219" s="80"/>
    </row>
    <row r="220" spans="1:2">
      <c r="A220" s="80"/>
      <c r="B220" s="80"/>
    </row>
    <row r="221" spans="1:2">
      <c r="A221" s="80"/>
      <c r="B221" s="80"/>
    </row>
    <row r="222" spans="1:2">
      <c r="A222" s="80"/>
      <c r="B222" s="80"/>
    </row>
    <row r="223" spans="1:2">
      <c r="A223" s="80"/>
      <c r="B223" s="80"/>
    </row>
    <row r="224" spans="1:2">
      <c r="A224" s="80"/>
      <c r="B224" s="80"/>
    </row>
    <row r="225" spans="1:2">
      <c r="A225" s="80"/>
      <c r="B225" s="80"/>
    </row>
    <row r="226" spans="1:2">
      <c r="A226" s="80"/>
      <c r="B226" s="80"/>
    </row>
    <row r="227" spans="1:2">
      <c r="A227" s="80"/>
      <c r="B227" s="80"/>
    </row>
    <row r="228" spans="1:2">
      <c r="A228" s="80"/>
      <c r="B228" s="80"/>
    </row>
    <row r="229" spans="1:2">
      <c r="A229" s="80"/>
      <c r="B229" s="80"/>
    </row>
    <row r="230" spans="1:2">
      <c r="A230" s="80"/>
      <c r="B230" s="80"/>
    </row>
    <row r="231" spans="1:2">
      <c r="A231" s="80"/>
      <c r="B231" s="80"/>
    </row>
    <row r="232" spans="1:2">
      <c r="A232" s="80"/>
      <c r="B232" s="80"/>
    </row>
    <row r="233" spans="1:2">
      <c r="A233" s="80"/>
      <c r="B233" s="80"/>
    </row>
    <row r="234" spans="1:2">
      <c r="A234" s="80"/>
      <c r="B234" s="80"/>
    </row>
    <row r="235" spans="1:2">
      <c r="A235" s="80"/>
      <c r="B235" s="80"/>
    </row>
    <row r="236" spans="1:2">
      <c r="A236" s="80"/>
      <c r="B236" s="80"/>
    </row>
    <row r="237" spans="1:2">
      <c r="A237" s="80"/>
      <c r="B237" s="80"/>
    </row>
    <row r="238" spans="1:2">
      <c r="A238" s="80"/>
      <c r="B238" s="80"/>
    </row>
    <row r="239" spans="1:2">
      <c r="A239" s="80"/>
      <c r="B239" s="80"/>
    </row>
    <row r="240" spans="1:2">
      <c r="A240" s="80"/>
      <c r="B240" s="80"/>
    </row>
    <row r="241" spans="1:2">
      <c r="A241" s="80"/>
      <c r="B241" s="80"/>
    </row>
    <row r="242" spans="1:2">
      <c r="A242" s="80"/>
      <c r="B242" s="80"/>
    </row>
    <row r="243" spans="1:2">
      <c r="A243" s="80"/>
      <c r="B243" s="80"/>
    </row>
    <row r="244" spans="1:2">
      <c r="A244" s="80"/>
      <c r="B244" s="80"/>
    </row>
    <row r="245" spans="1:2">
      <c r="A245" s="80"/>
      <c r="B245" s="80"/>
    </row>
    <row r="246" spans="1:2">
      <c r="A246" s="80"/>
      <c r="B246" s="80"/>
    </row>
    <row r="247" spans="1:2">
      <c r="A247" s="80"/>
      <c r="B247" s="80"/>
    </row>
    <row r="248" spans="1:2">
      <c r="A248" s="80"/>
      <c r="B248" s="80"/>
    </row>
    <row r="249" spans="1:2">
      <c r="A249" s="80"/>
      <c r="B249" s="80"/>
    </row>
    <row r="250" spans="1:2">
      <c r="A250" s="80"/>
      <c r="B250" s="80"/>
    </row>
    <row r="251" spans="1:2">
      <c r="A251" s="80"/>
      <c r="B251" s="80"/>
    </row>
    <row r="252" spans="1:2">
      <c r="A252" s="80"/>
      <c r="B252" s="80"/>
    </row>
    <row r="253" spans="1:2">
      <c r="A253" s="80"/>
      <c r="B253" s="80"/>
    </row>
    <row r="254" spans="1:2">
      <c r="A254" s="80"/>
      <c r="B254" s="80"/>
    </row>
    <row r="255" spans="1:2">
      <c r="A255" s="80"/>
      <c r="B255" s="80"/>
    </row>
    <row r="256" spans="1:2">
      <c r="A256" s="80"/>
      <c r="B256" s="80"/>
    </row>
    <row r="257" spans="1:2">
      <c r="A257" s="80"/>
      <c r="B257" s="80"/>
    </row>
    <row r="258" spans="1:2">
      <c r="A258" s="80"/>
      <c r="B258" s="80"/>
    </row>
    <row r="259" spans="1:2">
      <c r="A259" s="80"/>
      <c r="B259" s="80"/>
    </row>
    <row r="260" spans="1:2">
      <c r="A260" s="80"/>
      <c r="B260" s="80"/>
    </row>
    <row r="261" spans="1:2">
      <c r="A261" s="80"/>
      <c r="B261" s="80"/>
    </row>
    <row r="262" spans="1:2">
      <c r="A262" s="80"/>
      <c r="B262" s="80"/>
    </row>
    <row r="263" spans="1:2">
      <c r="A263" s="80"/>
      <c r="B263" s="80"/>
    </row>
    <row r="264" spans="1:2">
      <c r="A264" s="80"/>
      <c r="B264" s="80"/>
    </row>
    <row r="265" spans="1:2">
      <c r="A265" s="80"/>
      <c r="B265" s="80"/>
    </row>
    <row r="266" spans="1:2">
      <c r="A266" s="80"/>
      <c r="B266" s="80"/>
    </row>
    <row r="267" spans="1:2">
      <c r="A267" s="80"/>
      <c r="B267" s="80"/>
    </row>
    <row r="268" spans="1:2">
      <c r="A268" s="80"/>
      <c r="B268" s="80"/>
    </row>
    <row r="269" spans="1:2">
      <c r="A269" s="80"/>
      <c r="B269" s="80"/>
    </row>
    <row r="270" spans="1:2">
      <c r="A270" s="80"/>
      <c r="B270" s="80"/>
    </row>
    <row r="271" spans="1:2">
      <c r="A271" s="80"/>
      <c r="B271" s="80"/>
    </row>
    <row r="272" spans="1:2">
      <c r="A272" s="80"/>
      <c r="B272" s="80"/>
    </row>
    <row r="273" spans="1:2">
      <c r="A273" s="80"/>
      <c r="B273" s="80"/>
    </row>
    <row r="274" spans="1:2">
      <c r="A274" s="80"/>
      <c r="B274" s="80"/>
    </row>
    <row r="275" spans="1:2">
      <c r="A275" s="80"/>
      <c r="B275" s="80"/>
    </row>
    <row r="276" spans="1:2">
      <c r="A276" s="80"/>
      <c r="B276" s="80"/>
    </row>
    <row r="277" spans="1:2">
      <c r="A277" s="80"/>
      <c r="B277" s="80"/>
    </row>
    <row r="278" spans="1:2">
      <c r="A278" s="80"/>
      <c r="B278" s="80"/>
    </row>
    <row r="279" spans="1:2">
      <c r="A279" s="80"/>
      <c r="B279" s="80"/>
    </row>
    <row r="280" spans="1:2">
      <c r="A280" s="80"/>
      <c r="B280" s="80"/>
    </row>
    <row r="281" spans="1:2">
      <c r="A281" s="80"/>
      <c r="B281" s="80"/>
    </row>
    <row r="282" spans="1:2">
      <c r="A282" s="80"/>
      <c r="B282" s="80"/>
    </row>
    <row r="283" spans="1:2">
      <c r="A283" s="80"/>
      <c r="B283" s="80"/>
    </row>
    <row r="284" spans="1:2">
      <c r="A284" s="80"/>
      <c r="B284" s="80"/>
    </row>
    <row r="285" spans="1:2">
      <c r="A285" s="80"/>
      <c r="B285" s="80"/>
    </row>
    <row r="286" spans="1:2">
      <c r="A286" s="80"/>
      <c r="B286" s="80"/>
    </row>
    <row r="287" spans="1:2">
      <c r="A287" s="80"/>
      <c r="B287" s="80"/>
    </row>
    <row r="288" spans="1:2">
      <c r="A288" s="80"/>
      <c r="B288" s="80"/>
    </row>
    <row r="289" spans="1:2">
      <c r="A289" s="80"/>
      <c r="B289" s="80"/>
    </row>
    <row r="290" spans="1:2">
      <c r="A290" s="80"/>
      <c r="B290" s="80"/>
    </row>
    <row r="291" spans="1:2">
      <c r="A291" s="80"/>
      <c r="B291" s="80"/>
    </row>
    <row r="292" spans="1:2">
      <c r="A292" s="80"/>
      <c r="B292" s="80"/>
    </row>
    <row r="293" spans="1:2">
      <c r="A293" s="80"/>
      <c r="B293" s="80"/>
    </row>
    <row r="294" spans="1:2">
      <c r="A294" s="80"/>
      <c r="B294" s="80"/>
    </row>
    <row r="295" spans="1:2">
      <c r="A295" s="80"/>
      <c r="B295" s="80"/>
    </row>
    <row r="296" spans="1:2">
      <c r="A296" s="80"/>
      <c r="B296" s="80"/>
    </row>
    <row r="297" spans="1:2">
      <c r="A297" s="80"/>
      <c r="B297" s="80"/>
    </row>
    <row r="298" spans="1:2">
      <c r="A298" s="80"/>
      <c r="B298" s="80"/>
    </row>
    <row r="299" spans="1:2">
      <c r="A299" s="80"/>
      <c r="B299" s="80"/>
    </row>
    <row r="300" spans="1:2">
      <c r="A300" s="80"/>
      <c r="B300" s="80"/>
    </row>
    <row r="301" spans="1:2">
      <c r="A301" s="80"/>
      <c r="B301" s="80"/>
    </row>
    <row r="302" spans="1:2">
      <c r="A302" s="80"/>
      <c r="B302" s="80"/>
    </row>
    <row r="303" spans="1:2">
      <c r="A303" s="80"/>
      <c r="B303" s="80"/>
    </row>
    <row r="304" spans="1:2">
      <c r="A304" s="80"/>
      <c r="B304" s="80"/>
    </row>
    <row r="305" spans="1:2">
      <c r="A305" s="80"/>
      <c r="B305" s="80"/>
    </row>
    <row r="306" spans="1:2">
      <c r="A306" s="80"/>
      <c r="B306" s="80"/>
    </row>
    <row r="307" spans="1:2">
      <c r="A307" s="80"/>
      <c r="B307" s="80"/>
    </row>
    <row r="308" spans="1:2">
      <c r="A308" s="80"/>
      <c r="B308" s="80"/>
    </row>
    <row r="309" spans="1:2">
      <c r="A309" s="80"/>
      <c r="B309" s="80"/>
    </row>
    <row r="310" spans="1:2">
      <c r="A310" s="80"/>
      <c r="B310" s="80"/>
    </row>
    <row r="311" spans="1:2">
      <c r="A311" s="80"/>
      <c r="B311" s="80"/>
    </row>
    <row r="312" spans="1:2">
      <c r="A312" s="80"/>
      <c r="B312" s="80"/>
    </row>
    <row r="313" spans="1:2">
      <c r="A313" s="80"/>
      <c r="B313" s="80"/>
    </row>
    <row r="314" spans="1:2">
      <c r="A314" s="80"/>
      <c r="B314" s="80"/>
    </row>
    <row r="315" spans="1:2">
      <c r="A315" s="80"/>
      <c r="B315" s="80"/>
    </row>
    <row r="316" spans="1:2">
      <c r="A316" s="80"/>
      <c r="B316" s="80"/>
    </row>
    <row r="317" spans="1:2">
      <c r="A317" s="80"/>
      <c r="B317" s="80"/>
    </row>
    <row r="318" spans="1:2">
      <c r="A318" s="80"/>
      <c r="B318" s="80"/>
    </row>
    <row r="319" spans="1:2">
      <c r="A319" s="80"/>
      <c r="B319" s="80"/>
    </row>
    <row r="320" spans="1:2">
      <c r="A320" s="80"/>
      <c r="B320" s="80"/>
    </row>
    <row r="321" spans="1:2">
      <c r="A321" s="80"/>
      <c r="B321" s="80"/>
    </row>
    <row r="322" spans="1:2">
      <c r="A322" s="80"/>
      <c r="B322" s="80"/>
    </row>
    <row r="323" spans="1:2">
      <c r="A323" s="80"/>
      <c r="B323" s="80"/>
    </row>
    <row r="324" spans="1:2">
      <c r="A324" s="80"/>
      <c r="B324" s="80"/>
    </row>
    <row r="325" spans="1:2">
      <c r="A325" s="80"/>
      <c r="B325" s="80"/>
    </row>
    <row r="326" spans="1:2">
      <c r="A326" s="80"/>
      <c r="B326" s="80"/>
    </row>
    <row r="327" spans="1:2">
      <c r="A327" s="80"/>
      <c r="B327" s="80"/>
    </row>
    <row r="328" spans="1:2">
      <c r="A328" s="80"/>
      <c r="B328" s="80"/>
    </row>
    <row r="329" spans="1:2">
      <c r="A329" s="80"/>
      <c r="B329" s="80"/>
    </row>
    <row r="330" spans="1:2">
      <c r="A330" s="80"/>
      <c r="B330" s="80"/>
    </row>
    <row r="331" spans="1:2">
      <c r="A331" s="80"/>
      <c r="B331" s="80"/>
    </row>
    <row r="332" spans="1:2">
      <c r="A332" s="80"/>
      <c r="B332" s="80"/>
    </row>
    <row r="333" spans="1:2">
      <c r="A333" s="80"/>
      <c r="B333" s="80"/>
    </row>
    <row r="334" spans="1:2">
      <c r="A334" s="80"/>
      <c r="B334" s="80"/>
    </row>
    <row r="335" spans="1:2">
      <c r="A335" s="80"/>
      <c r="B335" s="80"/>
    </row>
    <row r="336" spans="1:2">
      <c r="A336" s="80"/>
      <c r="B336" s="80"/>
    </row>
    <row r="337" spans="1:2">
      <c r="A337" s="80"/>
      <c r="B337" s="80"/>
    </row>
    <row r="338" spans="1:2">
      <c r="A338" s="80"/>
      <c r="B338" s="80"/>
    </row>
    <row r="339" spans="1:2">
      <c r="A339" s="80"/>
      <c r="B339" s="80"/>
    </row>
    <row r="340" spans="1:2">
      <c r="A340" s="80"/>
      <c r="B340" s="80"/>
    </row>
    <row r="341" spans="1:2">
      <c r="A341" s="80"/>
      <c r="B341" s="80"/>
    </row>
    <row r="342" spans="1:2">
      <c r="A342" s="80"/>
      <c r="B342" s="80"/>
    </row>
    <row r="343" spans="1:2">
      <c r="A343" s="80"/>
      <c r="B343" s="80"/>
    </row>
    <row r="344" spans="1:2">
      <c r="A344" s="80"/>
      <c r="B344" s="80"/>
    </row>
    <row r="345" spans="1:2">
      <c r="A345" s="80"/>
      <c r="B345" s="80"/>
    </row>
    <row r="346" spans="1:2">
      <c r="A346" s="80"/>
      <c r="B346" s="80"/>
    </row>
    <row r="347" spans="1:2">
      <c r="A347" s="80"/>
      <c r="B347" s="80"/>
    </row>
    <row r="348" spans="1:2">
      <c r="A348" s="80"/>
      <c r="B348" s="80"/>
    </row>
    <row r="349" spans="1:2">
      <c r="A349" s="80"/>
      <c r="B349" s="80"/>
    </row>
    <row r="350" spans="1:2">
      <c r="A350" s="80"/>
      <c r="B350" s="80"/>
    </row>
    <row r="351" spans="1:2">
      <c r="A351" s="80"/>
      <c r="B351" s="80"/>
    </row>
    <row r="352" spans="1:2">
      <c r="A352" s="80"/>
      <c r="B352" s="80"/>
    </row>
    <row r="353" spans="1:2">
      <c r="A353" s="80"/>
      <c r="B353" s="80"/>
    </row>
    <row r="354" spans="1:2">
      <c r="A354" s="80"/>
      <c r="B354" s="80"/>
    </row>
    <row r="355" spans="1:2">
      <c r="A355" s="80"/>
      <c r="B355" s="80"/>
    </row>
    <row r="356" spans="1:2">
      <c r="A356" s="80"/>
      <c r="B356" s="80"/>
    </row>
    <row r="357" spans="1:2">
      <c r="A357" s="80"/>
      <c r="B357" s="80"/>
    </row>
    <row r="358" spans="1:2">
      <c r="A358" s="80"/>
      <c r="B358" s="80"/>
    </row>
    <row r="359" spans="1:2">
      <c r="A359" s="80"/>
      <c r="B359" s="80"/>
    </row>
    <row r="360" spans="1:2">
      <c r="A360" s="80"/>
      <c r="B360" s="80"/>
    </row>
    <row r="361" spans="1:2">
      <c r="A361" s="80"/>
      <c r="B361" s="80"/>
    </row>
    <row r="362" spans="1:2">
      <c r="A362" s="80"/>
      <c r="B362" s="80"/>
    </row>
    <row r="363" spans="1:2">
      <c r="A363" s="80"/>
      <c r="B363" s="80"/>
    </row>
    <row r="364" spans="1:2">
      <c r="A364" s="80"/>
      <c r="B364" s="80"/>
    </row>
    <row r="365" spans="1:2">
      <c r="A365" s="80"/>
      <c r="B365" s="80"/>
    </row>
    <row r="366" spans="1:2">
      <c r="A366" s="80"/>
      <c r="B366" s="80"/>
    </row>
    <row r="367" spans="1:2">
      <c r="A367" s="80"/>
      <c r="B367" s="80"/>
    </row>
    <row r="368" spans="1:2">
      <c r="A368" s="80"/>
      <c r="B368" s="80"/>
    </row>
    <row r="369" spans="1:2">
      <c r="A369" s="80"/>
      <c r="B369" s="80"/>
    </row>
    <row r="370" spans="1:2">
      <c r="A370" s="80"/>
      <c r="B370" s="80"/>
    </row>
    <row r="371" spans="1:2">
      <c r="A371" s="80"/>
      <c r="B371" s="80"/>
    </row>
    <row r="372" spans="1:2">
      <c r="A372" s="80"/>
      <c r="B372" s="80"/>
    </row>
    <row r="373" spans="1:2">
      <c r="A373" s="80"/>
      <c r="B373" s="80"/>
    </row>
    <row r="374" spans="1:2">
      <c r="A374" s="80"/>
      <c r="B374" s="80"/>
    </row>
    <row r="375" spans="1:2">
      <c r="A375" s="80"/>
      <c r="B375" s="80"/>
    </row>
    <row r="376" spans="1:2">
      <c r="A376" s="80"/>
      <c r="B376" s="80"/>
    </row>
    <row r="377" spans="1:2">
      <c r="A377" s="80"/>
      <c r="B377" s="80"/>
    </row>
    <row r="378" spans="1:2">
      <c r="A378" s="80"/>
      <c r="B378" s="80"/>
    </row>
    <row r="379" spans="1:2">
      <c r="A379" s="80"/>
      <c r="B379" s="80"/>
    </row>
    <row r="380" spans="1:2">
      <c r="A380" s="80"/>
      <c r="B380" s="80"/>
    </row>
    <row r="381" spans="1:2">
      <c r="A381" s="80"/>
      <c r="B381" s="80"/>
    </row>
    <row r="382" spans="1:2">
      <c r="A382" s="80"/>
      <c r="B382" s="80"/>
    </row>
    <row r="383" spans="1:2">
      <c r="A383" s="80"/>
      <c r="B383" s="80"/>
    </row>
    <row r="384" spans="1:2">
      <c r="A384" s="80"/>
      <c r="B384" s="80"/>
    </row>
    <row r="385" spans="1:2">
      <c r="A385" s="80"/>
      <c r="B385" s="80"/>
    </row>
    <row r="386" spans="1:2">
      <c r="A386" s="80"/>
      <c r="B386" s="80"/>
    </row>
    <row r="387" spans="1:2">
      <c r="A387" s="80"/>
      <c r="B387" s="80"/>
    </row>
    <row r="388" spans="1:2">
      <c r="A388" s="80"/>
      <c r="B388" s="80"/>
    </row>
    <row r="389" spans="1:2">
      <c r="A389" s="80"/>
      <c r="B389" s="80"/>
    </row>
    <row r="390" spans="1:2">
      <c r="A390" s="80"/>
      <c r="B390" s="80"/>
    </row>
    <row r="391" spans="1:2">
      <c r="A391" s="80"/>
      <c r="B391" s="80"/>
    </row>
    <row r="392" spans="1:2">
      <c r="A392" s="80"/>
      <c r="B392" s="80"/>
    </row>
    <row r="393" spans="1:2">
      <c r="A393" s="80"/>
      <c r="B393" s="80"/>
    </row>
    <row r="394" spans="1:2">
      <c r="A394" s="80"/>
      <c r="B394" s="80"/>
    </row>
    <row r="395" spans="1:2">
      <c r="A395" s="80"/>
      <c r="B395" s="80"/>
    </row>
    <row r="396" spans="1:2">
      <c r="A396" s="80"/>
      <c r="B396" s="80"/>
    </row>
    <row r="397" spans="1:2">
      <c r="A397" s="80"/>
      <c r="B397" s="80"/>
    </row>
    <row r="398" spans="1:2">
      <c r="A398" s="80"/>
      <c r="B398" s="80"/>
    </row>
    <row r="399" spans="1:2">
      <c r="A399" s="80"/>
      <c r="B399" s="80"/>
    </row>
    <row r="400" spans="1:2">
      <c r="A400" s="80"/>
      <c r="B400" s="80"/>
    </row>
    <row r="401" spans="1:2">
      <c r="A401" s="80"/>
      <c r="B401" s="80"/>
    </row>
    <row r="402" spans="1:2">
      <c r="A402" s="80"/>
      <c r="B402" s="80"/>
    </row>
    <row r="403" spans="1:2">
      <c r="A403" s="80"/>
      <c r="B403" s="80"/>
    </row>
    <row r="404" spans="1:2">
      <c r="A404" s="80"/>
      <c r="B404" s="80"/>
    </row>
    <row r="405" spans="1:2">
      <c r="A405" s="80"/>
      <c r="B405" s="80"/>
    </row>
    <row r="406" spans="1:2">
      <c r="A406" s="80"/>
      <c r="B406" s="80"/>
    </row>
    <row r="407" spans="1:2">
      <c r="A407" s="80"/>
      <c r="B407" s="80"/>
    </row>
    <row r="408" spans="1:2">
      <c r="A408" s="80"/>
      <c r="B408" s="80"/>
    </row>
    <row r="409" spans="1:2">
      <c r="A409" s="80"/>
      <c r="B409" s="80"/>
    </row>
    <row r="410" spans="1:2">
      <c r="A410" s="80"/>
      <c r="B410" s="80"/>
    </row>
    <row r="411" spans="1:2">
      <c r="A411" s="80"/>
      <c r="B411" s="80"/>
    </row>
    <row r="412" spans="1:2">
      <c r="A412" s="80"/>
      <c r="B412" s="80"/>
    </row>
    <row r="413" spans="1:2">
      <c r="A413" s="80"/>
      <c r="B413" s="80"/>
    </row>
    <row r="414" spans="1:2">
      <c r="A414" s="80"/>
      <c r="B414" s="80"/>
    </row>
    <row r="415" spans="1:2">
      <c r="A415" s="80"/>
      <c r="B415" s="80"/>
    </row>
    <row r="416" spans="1:2">
      <c r="A416" s="80"/>
      <c r="B416" s="80"/>
    </row>
    <row r="417" spans="1:2">
      <c r="A417" s="80"/>
      <c r="B417" s="80"/>
    </row>
    <row r="418" spans="1:2">
      <c r="A418" s="80"/>
      <c r="B418" s="80"/>
    </row>
    <row r="419" spans="1:2">
      <c r="A419" s="80"/>
      <c r="B419" s="80"/>
    </row>
    <row r="420" spans="1:2">
      <c r="A420" s="80"/>
      <c r="B420" s="80"/>
    </row>
    <row r="421" spans="1:2">
      <c r="A421" s="80"/>
      <c r="B421" s="80"/>
    </row>
    <row r="422" spans="1:2">
      <c r="A422" s="80"/>
      <c r="B422" s="80"/>
    </row>
    <row r="423" spans="1:2">
      <c r="A423" s="80"/>
      <c r="B423" s="80"/>
    </row>
    <row r="424" spans="1:2">
      <c r="A424" s="80"/>
      <c r="B424" s="80"/>
    </row>
    <row r="425" spans="1:2">
      <c r="A425" s="80"/>
      <c r="B425" s="80"/>
    </row>
    <row r="426" spans="1:2">
      <c r="A426" s="80"/>
      <c r="B426" s="80"/>
    </row>
    <row r="427" spans="1:2">
      <c r="A427" s="80"/>
      <c r="B427" s="80"/>
    </row>
    <row r="428" spans="1:2">
      <c r="A428" s="80"/>
      <c r="B428" s="80"/>
    </row>
    <row r="429" spans="1:2">
      <c r="A429" s="80"/>
      <c r="B429" s="80"/>
    </row>
    <row r="430" spans="1:2">
      <c r="A430" s="80"/>
      <c r="B430" s="80"/>
    </row>
    <row r="431" spans="1:2">
      <c r="A431" s="80"/>
      <c r="B431" s="80"/>
    </row>
    <row r="432" spans="1:2">
      <c r="A432" s="80"/>
      <c r="B432" s="80"/>
    </row>
    <row r="433" spans="1:2">
      <c r="A433" s="80"/>
      <c r="B433" s="80"/>
    </row>
    <row r="434" spans="1:2">
      <c r="A434" s="80"/>
      <c r="B434" s="80"/>
    </row>
    <row r="435" spans="1:2">
      <c r="A435" s="80"/>
      <c r="B435" s="80"/>
    </row>
    <row r="436" spans="1:2">
      <c r="A436" s="80"/>
      <c r="B436" s="80"/>
    </row>
    <row r="437" spans="1:2">
      <c r="A437" s="80"/>
      <c r="B437" s="80"/>
    </row>
    <row r="438" spans="1:2">
      <c r="A438" s="80"/>
      <c r="B438" s="80"/>
    </row>
    <row r="439" spans="1:2">
      <c r="A439" s="80"/>
      <c r="B439" s="80"/>
    </row>
    <row r="440" spans="1:2">
      <c r="A440" s="80"/>
      <c r="B440" s="80"/>
    </row>
    <row r="441" spans="1:2">
      <c r="A441" s="80"/>
      <c r="B441" s="80"/>
    </row>
    <row r="442" spans="1:2">
      <c r="A442" s="80"/>
      <c r="B442" s="80"/>
    </row>
    <row r="443" spans="1:2">
      <c r="A443" s="80"/>
      <c r="B443" s="80"/>
    </row>
    <row r="444" spans="1:2">
      <c r="A444" s="80"/>
      <c r="B444" s="80"/>
    </row>
    <row r="445" spans="1:2">
      <c r="A445" s="80"/>
      <c r="B445" s="80"/>
    </row>
    <row r="446" spans="1:2">
      <c r="A446" s="80"/>
      <c r="B446" s="80"/>
    </row>
    <row r="447" spans="1:2">
      <c r="A447" s="80"/>
      <c r="B447" s="80"/>
    </row>
    <row r="448" spans="1:2">
      <c r="A448" s="80"/>
      <c r="B448" s="80"/>
    </row>
    <row r="449" spans="1:2">
      <c r="A449" s="80"/>
      <c r="B449" s="80"/>
    </row>
    <row r="450" spans="1:2">
      <c r="A450" s="80"/>
      <c r="B450" s="80"/>
    </row>
    <row r="451" spans="1:2">
      <c r="A451" s="80"/>
      <c r="B451" s="80"/>
    </row>
    <row r="452" spans="1:2">
      <c r="A452" s="80"/>
      <c r="B452" s="80"/>
    </row>
    <row r="453" spans="1:2">
      <c r="A453" s="80"/>
      <c r="B453" s="80"/>
    </row>
    <row r="454" spans="1:2">
      <c r="A454" s="80"/>
      <c r="B454" s="80"/>
    </row>
    <row r="455" spans="1:2">
      <c r="A455" s="80"/>
      <c r="B455" s="80"/>
    </row>
    <row r="456" spans="1:2">
      <c r="A456" s="80"/>
      <c r="B456" s="80"/>
    </row>
    <row r="457" spans="1:2">
      <c r="A457" s="80"/>
      <c r="B457" s="80"/>
    </row>
    <row r="458" spans="1:2">
      <c r="A458" s="80"/>
      <c r="B458" s="80"/>
    </row>
    <row r="459" spans="1:2">
      <c r="A459" s="80"/>
      <c r="B459" s="80"/>
    </row>
    <row r="460" spans="1:2">
      <c r="A460" s="80"/>
      <c r="B460" s="80"/>
    </row>
    <row r="461" spans="1:2">
      <c r="A461" s="80"/>
      <c r="B461" s="80"/>
    </row>
    <row r="462" spans="1:2">
      <c r="A462" s="80"/>
      <c r="B462" s="80"/>
    </row>
    <row r="463" spans="1:2">
      <c r="A463" s="80"/>
      <c r="B463" s="80"/>
    </row>
    <row r="464" spans="1:2">
      <c r="A464" s="80"/>
      <c r="B464" s="80"/>
    </row>
    <row r="465" spans="1:2">
      <c r="A465" s="80"/>
      <c r="B465" s="80"/>
    </row>
    <row r="466" spans="1:2">
      <c r="A466" s="80"/>
      <c r="B466" s="80"/>
    </row>
    <row r="467" spans="1:2">
      <c r="A467" s="80"/>
      <c r="B467" s="80"/>
    </row>
    <row r="468" spans="1:2">
      <c r="A468" s="80"/>
      <c r="B468" s="80"/>
    </row>
    <row r="469" spans="1:2">
      <c r="A469" s="80"/>
      <c r="B469" s="80"/>
    </row>
    <row r="470" spans="1:2">
      <c r="A470" s="80"/>
      <c r="B470" s="80"/>
    </row>
    <row r="471" spans="1:2">
      <c r="A471" s="80"/>
      <c r="B471" s="80"/>
    </row>
    <row r="472" spans="1:2">
      <c r="A472" s="80"/>
      <c r="B472" s="80"/>
    </row>
    <row r="473" spans="1:2">
      <c r="A473" s="80"/>
      <c r="B473" s="80"/>
    </row>
    <row r="474" spans="1:2">
      <c r="A474" s="80"/>
      <c r="B474" s="80"/>
    </row>
    <row r="475" spans="1:2">
      <c r="A475" s="80"/>
      <c r="B475" s="80"/>
    </row>
    <row r="476" spans="1:2">
      <c r="A476" s="80"/>
      <c r="B476" s="80"/>
    </row>
    <row r="477" spans="1:2">
      <c r="A477" s="80"/>
      <c r="B477" s="80"/>
    </row>
    <row r="478" spans="1:2">
      <c r="A478" s="80"/>
      <c r="B478" s="80"/>
    </row>
    <row r="479" spans="1:2">
      <c r="A479" s="80"/>
      <c r="B479" s="80"/>
    </row>
    <row r="480" spans="1:2">
      <c r="A480" s="80"/>
      <c r="B480" s="80"/>
    </row>
    <row r="481" spans="1:2">
      <c r="A481" s="80"/>
      <c r="B481" s="80"/>
    </row>
    <row r="482" spans="1:2">
      <c r="A482" s="80"/>
      <c r="B482" s="80"/>
    </row>
    <row r="483" spans="1:2">
      <c r="A483" s="80"/>
      <c r="B483" s="80"/>
    </row>
    <row r="484" spans="1:2">
      <c r="A484" s="80"/>
      <c r="B484" s="80"/>
    </row>
    <row r="485" spans="1:2">
      <c r="A485" s="80"/>
      <c r="B485" s="80"/>
    </row>
    <row r="486" spans="1:2">
      <c r="A486" s="80"/>
      <c r="B486" s="80"/>
    </row>
    <row r="487" spans="1:2">
      <c r="A487" s="80"/>
      <c r="B487" s="80"/>
    </row>
    <row r="488" spans="1:2">
      <c r="A488" s="80"/>
      <c r="B488" s="80"/>
    </row>
    <row r="489" spans="1:2">
      <c r="A489" s="80"/>
      <c r="B489" s="80"/>
    </row>
    <row r="490" spans="1:2">
      <c r="A490" s="80"/>
      <c r="B490" s="80"/>
    </row>
    <row r="491" spans="1:2">
      <c r="A491" s="80"/>
      <c r="B491" s="80"/>
    </row>
    <row r="492" spans="1:2">
      <c r="A492" s="80"/>
      <c r="B492" s="80"/>
    </row>
    <row r="493" spans="1:2">
      <c r="A493" s="80"/>
      <c r="B493" s="80"/>
    </row>
    <row r="494" spans="1:2">
      <c r="A494" s="80"/>
      <c r="B494" s="80"/>
    </row>
    <row r="495" spans="1:2">
      <c r="A495" s="80"/>
      <c r="B495" s="80"/>
    </row>
    <row r="496" spans="1:2">
      <c r="A496" s="80"/>
      <c r="B496" s="80"/>
    </row>
    <row r="497" spans="1:2">
      <c r="A497" s="80"/>
      <c r="B497" s="80"/>
    </row>
    <row r="498" spans="1:2">
      <c r="A498" s="80"/>
      <c r="B498" s="80"/>
    </row>
    <row r="499" spans="1:2">
      <c r="A499" s="80"/>
      <c r="B499" s="80"/>
    </row>
    <row r="500" spans="1:2">
      <c r="A500" s="80"/>
      <c r="B500" s="80"/>
    </row>
    <row r="501" spans="1:2">
      <c r="A501" s="80"/>
      <c r="B501" s="80"/>
    </row>
    <row r="502" spans="1:2">
      <c r="A502" s="80"/>
      <c r="B502" s="80"/>
    </row>
    <row r="503" spans="1:2">
      <c r="A503" s="80"/>
      <c r="B503" s="80"/>
    </row>
    <row r="504" spans="1:2">
      <c r="A504" s="80"/>
      <c r="B504" s="80"/>
    </row>
    <row r="505" spans="1:2">
      <c r="A505" s="80"/>
      <c r="B505" s="80"/>
    </row>
    <row r="506" spans="1:2">
      <c r="A506" s="80"/>
      <c r="B506" s="80"/>
    </row>
    <row r="507" spans="1:2">
      <c r="A507" s="80"/>
      <c r="B507" s="80"/>
    </row>
    <row r="508" spans="1:2">
      <c r="A508" s="80"/>
      <c r="B508" s="80"/>
    </row>
    <row r="509" spans="1:2">
      <c r="A509" s="80"/>
      <c r="B509" s="80"/>
    </row>
    <row r="510" spans="1:2">
      <c r="A510" s="80"/>
      <c r="B510" s="80"/>
    </row>
    <row r="511" spans="1:2">
      <c r="A511" s="80"/>
      <c r="B511" s="80"/>
    </row>
    <row r="512" spans="1:2">
      <c r="A512" s="80"/>
      <c r="B512" s="80"/>
    </row>
    <row r="513" spans="1:2">
      <c r="A513" s="80"/>
      <c r="B513" s="80"/>
    </row>
    <row r="514" spans="1:2">
      <c r="A514" s="80"/>
      <c r="B514" s="80"/>
    </row>
    <row r="515" spans="1:2">
      <c r="A515" s="80"/>
      <c r="B515" s="80"/>
    </row>
    <row r="516" spans="1:2">
      <c r="A516" s="80"/>
      <c r="B516" s="80"/>
    </row>
    <row r="517" spans="1:2">
      <c r="A517" s="80"/>
      <c r="B517" s="80"/>
    </row>
    <row r="518" spans="1:2">
      <c r="A518" s="80"/>
      <c r="B518" s="80"/>
    </row>
    <row r="519" spans="1:2">
      <c r="A519" s="80"/>
      <c r="B519" s="80"/>
    </row>
    <row r="520" spans="1:2">
      <c r="A520" s="80"/>
      <c r="B520" s="80"/>
    </row>
    <row r="521" spans="1:2">
      <c r="A521" s="80"/>
      <c r="B521" s="80"/>
    </row>
    <row r="522" spans="1:2">
      <c r="A522" s="80"/>
      <c r="B522" s="80"/>
    </row>
    <row r="523" spans="1:2">
      <c r="A523" s="80"/>
      <c r="B523" s="80"/>
    </row>
    <row r="524" spans="1:2">
      <c r="A524" s="80"/>
      <c r="B524" s="80"/>
    </row>
    <row r="525" spans="1:2">
      <c r="A525" s="80"/>
      <c r="B525" s="80"/>
    </row>
    <row r="526" spans="1:2">
      <c r="A526" s="80"/>
      <c r="B526" s="80"/>
    </row>
    <row r="527" spans="1:2">
      <c r="A527" s="80"/>
      <c r="B527" s="80"/>
    </row>
    <row r="528" spans="1:2">
      <c r="A528" s="80"/>
      <c r="B528" s="80"/>
    </row>
    <row r="529" spans="1:2">
      <c r="A529" s="80"/>
      <c r="B529" s="80"/>
    </row>
    <row r="530" spans="1:2">
      <c r="A530" s="80"/>
      <c r="B530" s="80"/>
    </row>
    <row r="531" spans="1:2">
      <c r="A531" s="80"/>
      <c r="B531" s="80"/>
    </row>
    <row r="532" spans="1:2">
      <c r="A532" s="80"/>
      <c r="B532" s="80"/>
    </row>
    <row r="533" spans="1:2">
      <c r="A533" s="80"/>
      <c r="B533" s="80"/>
    </row>
    <row r="534" spans="1:2">
      <c r="A534" s="80"/>
      <c r="B534" s="80"/>
    </row>
    <row r="535" spans="1:2">
      <c r="A535" s="80"/>
      <c r="B535" s="80"/>
    </row>
    <row r="536" spans="1:2">
      <c r="A536" s="80"/>
      <c r="B536" s="80"/>
    </row>
    <row r="537" spans="1:2">
      <c r="A537" s="80"/>
      <c r="B537" s="80"/>
    </row>
    <row r="538" spans="1:2">
      <c r="A538" s="80"/>
      <c r="B538" s="80"/>
    </row>
    <row r="539" spans="1:2">
      <c r="A539" s="80"/>
      <c r="B539" s="80"/>
    </row>
    <row r="540" spans="1:2">
      <c r="A540" s="80"/>
      <c r="B540" s="80"/>
    </row>
    <row r="541" spans="1:2">
      <c r="A541" s="80"/>
      <c r="B541" s="80"/>
    </row>
    <row r="542" spans="1:2">
      <c r="A542" s="80"/>
      <c r="B542" s="80"/>
    </row>
    <row r="543" spans="1:2">
      <c r="A543" s="80"/>
      <c r="B543" s="80"/>
    </row>
    <row r="544" spans="1:2">
      <c r="A544" s="80"/>
      <c r="B544" s="80"/>
    </row>
    <row r="545" spans="1:2">
      <c r="A545" s="80"/>
      <c r="B545" s="80"/>
    </row>
    <row r="546" spans="1:2">
      <c r="A546" s="80"/>
      <c r="B546" s="80"/>
    </row>
    <row r="547" spans="1:2">
      <c r="A547" s="80"/>
      <c r="B547" s="80"/>
    </row>
    <row r="548" spans="1:2">
      <c r="A548" s="80"/>
      <c r="B548" s="80"/>
    </row>
    <row r="549" spans="1:2">
      <c r="A549" s="80"/>
      <c r="B549" s="80"/>
    </row>
    <row r="550" spans="1:2">
      <c r="A550" s="80"/>
      <c r="B550" s="80"/>
    </row>
    <row r="551" spans="1:2">
      <c r="A551" s="80"/>
      <c r="B551" s="80"/>
    </row>
    <row r="552" spans="1:2">
      <c r="A552" s="80"/>
      <c r="B552" s="80"/>
    </row>
    <row r="553" spans="1:2">
      <c r="A553" s="80"/>
      <c r="B553" s="80"/>
    </row>
    <row r="554" spans="1:2">
      <c r="A554" s="80"/>
      <c r="B554" s="80"/>
    </row>
    <row r="555" spans="1:2">
      <c r="A555" s="80"/>
      <c r="B555" s="80"/>
    </row>
    <row r="556" spans="1:2">
      <c r="A556" s="80"/>
      <c r="B556" s="80"/>
    </row>
    <row r="557" spans="1:2">
      <c r="A557" s="80"/>
      <c r="B557" s="80"/>
    </row>
    <row r="558" spans="1:2">
      <c r="A558" s="80"/>
      <c r="B558" s="80"/>
    </row>
    <row r="559" spans="1:2">
      <c r="A559" s="80"/>
      <c r="B559" s="80"/>
    </row>
    <row r="560" spans="1:2">
      <c r="A560" s="80"/>
      <c r="B560" s="80"/>
    </row>
    <row r="561" spans="1:2">
      <c r="A561" s="80"/>
      <c r="B561" s="80"/>
    </row>
    <row r="562" spans="1:2">
      <c r="A562" s="80"/>
      <c r="B562" s="80"/>
    </row>
    <row r="563" spans="1:2">
      <c r="A563" s="80"/>
      <c r="B563" s="80"/>
    </row>
    <row r="564" spans="1:2">
      <c r="A564" s="80"/>
      <c r="B564" s="80"/>
    </row>
    <row r="565" spans="1:2">
      <c r="A565" s="80"/>
      <c r="B565" s="80"/>
    </row>
    <row r="566" spans="1:2">
      <c r="A566" s="80"/>
      <c r="B566" s="80"/>
    </row>
    <row r="567" spans="1:2">
      <c r="A567" s="80"/>
      <c r="B567" s="80"/>
    </row>
    <row r="568" spans="1:2">
      <c r="A568" s="80"/>
      <c r="B568" s="80"/>
    </row>
    <row r="569" spans="1:2">
      <c r="A569" s="80"/>
      <c r="B569" s="80"/>
    </row>
    <row r="570" spans="1:2">
      <c r="A570" s="80"/>
      <c r="B570" s="80"/>
    </row>
    <row r="571" spans="1:2">
      <c r="A571" s="80"/>
      <c r="B571" s="80"/>
    </row>
    <row r="572" spans="1:2">
      <c r="A572" s="80"/>
      <c r="B572" s="80"/>
    </row>
    <row r="573" spans="1:2">
      <c r="A573" s="80"/>
      <c r="B573" s="80"/>
    </row>
    <row r="574" spans="1:2">
      <c r="A574" s="80"/>
      <c r="B574" s="80"/>
    </row>
    <row r="575" spans="1:2">
      <c r="A575" s="80"/>
      <c r="B575" s="80"/>
    </row>
    <row r="576" spans="1:2">
      <c r="A576" s="80"/>
      <c r="B576" s="80"/>
    </row>
    <row r="577" spans="1:2">
      <c r="A577" s="80"/>
      <c r="B577" s="80"/>
    </row>
    <row r="578" spans="1:2">
      <c r="A578" s="80"/>
      <c r="B578" s="80"/>
    </row>
    <row r="579" spans="1:2">
      <c r="A579" s="80"/>
      <c r="B579" s="80"/>
    </row>
    <row r="580" spans="1:2">
      <c r="A580" s="80"/>
      <c r="B580" s="80"/>
    </row>
    <row r="581" spans="1:2">
      <c r="A581" s="80"/>
      <c r="B581" s="80"/>
    </row>
    <row r="582" spans="1:2">
      <c r="A582" s="80"/>
      <c r="B582" s="80"/>
    </row>
    <row r="583" spans="1:2">
      <c r="A583" s="80"/>
      <c r="B583" s="80"/>
    </row>
    <row r="584" spans="1:2">
      <c r="A584" s="80"/>
      <c r="B584" s="80"/>
    </row>
    <row r="585" spans="1:2">
      <c r="A585" s="80"/>
      <c r="B585" s="80"/>
    </row>
    <row r="586" spans="1:2">
      <c r="A586" s="80"/>
      <c r="B586" s="80"/>
    </row>
    <row r="587" spans="1:2">
      <c r="A587" s="80"/>
      <c r="B587" s="80"/>
    </row>
    <row r="588" spans="1:2">
      <c r="A588" s="80"/>
      <c r="B588" s="80"/>
    </row>
    <row r="589" spans="1:2">
      <c r="A589" s="80"/>
      <c r="B589" s="80"/>
    </row>
    <row r="590" spans="1:2">
      <c r="A590" s="80"/>
      <c r="B590" s="80"/>
    </row>
    <row r="591" spans="1:2">
      <c r="A591" s="80"/>
      <c r="B591" s="80"/>
    </row>
    <row r="592" spans="1:2">
      <c r="A592" s="80"/>
      <c r="B592" s="80"/>
    </row>
    <row r="593" spans="1:2">
      <c r="A593" s="80"/>
      <c r="B593" s="80"/>
    </row>
    <row r="594" spans="1:2">
      <c r="A594" s="80"/>
      <c r="B594" s="80"/>
    </row>
    <row r="595" spans="1:2">
      <c r="A595" s="80"/>
      <c r="B595" s="80"/>
    </row>
    <row r="596" spans="1:2">
      <c r="A596" s="80"/>
      <c r="B596" s="80"/>
    </row>
    <row r="597" spans="1:2">
      <c r="A597" s="80"/>
      <c r="B597" s="80"/>
    </row>
    <row r="598" spans="1:2">
      <c r="A598" s="80"/>
      <c r="B598" s="80"/>
    </row>
    <row r="599" spans="1:2">
      <c r="A599" s="80"/>
      <c r="B599" s="80"/>
    </row>
    <row r="600" spans="1:2">
      <c r="A600" s="80"/>
      <c r="B600" s="80"/>
    </row>
    <row r="601" spans="1:2">
      <c r="A601" s="80"/>
      <c r="B601" s="80"/>
    </row>
    <row r="602" spans="1:2">
      <c r="A602" s="80"/>
      <c r="B602" s="80"/>
    </row>
    <row r="603" spans="1:2">
      <c r="A603" s="80"/>
      <c r="B603" s="80"/>
    </row>
    <row r="604" spans="1:2">
      <c r="A604" s="80"/>
      <c r="B604" s="80"/>
    </row>
    <row r="605" spans="1:2">
      <c r="A605" s="80"/>
      <c r="B605" s="80"/>
    </row>
    <row r="606" spans="1:2">
      <c r="A606" s="80"/>
      <c r="B606" s="80"/>
    </row>
    <row r="607" spans="1:2">
      <c r="A607" s="80"/>
      <c r="B607" s="80"/>
    </row>
    <row r="608" spans="1:2">
      <c r="A608" s="80"/>
      <c r="B608" s="80"/>
    </row>
    <row r="609" spans="1:2">
      <c r="A609" s="80"/>
      <c r="B609" s="80"/>
    </row>
    <row r="610" spans="1:2">
      <c r="A610" s="80"/>
      <c r="B610" s="80"/>
    </row>
    <row r="611" spans="1:2">
      <c r="A611" s="80"/>
      <c r="B611" s="80"/>
    </row>
    <row r="612" spans="1:2">
      <c r="A612" s="80"/>
      <c r="B612" s="80"/>
    </row>
    <row r="613" spans="1:2">
      <c r="A613" s="80"/>
      <c r="B613" s="80"/>
    </row>
    <row r="614" spans="1:2">
      <c r="A614" s="80"/>
      <c r="B614" s="80"/>
    </row>
    <row r="615" spans="1:2">
      <c r="A615" s="80"/>
      <c r="B615" s="80"/>
    </row>
    <row r="616" spans="1:2">
      <c r="A616" s="80"/>
      <c r="B616" s="80"/>
    </row>
    <row r="617" spans="1:2">
      <c r="A617" s="80"/>
      <c r="B617" s="80"/>
    </row>
    <row r="618" spans="1:2">
      <c r="A618" s="80"/>
      <c r="B618" s="80"/>
    </row>
    <row r="619" spans="1:2">
      <c r="A619" s="80"/>
      <c r="B619" s="80"/>
    </row>
    <row r="620" spans="1:2">
      <c r="A620" s="80"/>
      <c r="B620" s="80"/>
    </row>
    <row r="621" spans="1:2">
      <c r="A621" s="80"/>
      <c r="B621" s="80"/>
    </row>
    <row r="622" spans="1:2">
      <c r="A622" s="80"/>
      <c r="B622" s="80"/>
    </row>
    <row r="623" spans="1:2">
      <c r="A623" s="80"/>
      <c r="B623" s="80"/>
    </row>
    <row r="624" spans="1:2">
      <c r="A624" s="80"/>
      <c r="B624" s="80"/>
    </row>
    <row r="625" spans="1:2">
      <c r="A625" s="80"/>
      <c r="B625" s="80"/>
    </row>
    <row r="626" spans="1:2">
      <c r="A626" s="80"/>
      <c r="B626" s="80"/>
    </row>
    <row r="627" spans="1:2">
      <c r="A627" s="80"/>
      <c r="B627" s="80"/>
    </row>
    <row r="628" spans="1:2">
      <c r="A628" s="80"/>
      <c r="B628" s="80"/>
    </row>
    <row r="629" spans="1:2">
      <c r="A629" s="80"/>
      <c r="B629" s="80"/>
    </row>
    <row r="630" spans="1:2">
      <c r="A630" s="80"/>
      <c r="B630" s="80"/>
    </row>
    <row r="631" spans="1:2">
      <c r="A631" s="80"/>
      <c r="B631" s="80"/>
    </row>
    <row r="632" spans="1:2">
      <c r="A632" s="80"/>
      <c r="B632" s="80"/>
    </row>
    <row r="633" spans="1:2">
      <c r="A633" s="80"/>
      <c r="B633" s="80"/>
    </row>
    <row r="634" spans="1:2">
      <c r="A634" s="80"/>
      <c r="B634" s="80"/>
    </row>
    <row r="635" spans="1:2">
      <c r="A635" s="80"/>
      <c r="B635" s="80"/>
    </row>
    <row r="636" spans="1:2">
      <c r="A636" s="80"/>
      <c r="B636" s="80"/>
    </row>
    <row r="637" spans="1:2">
      <c r="A637" s="80"/>
      <c r="B637" s="80"/>
    </row>
    <row r="638" spans="1:2">
      <c r="A638" s="80"/>
      <c r="B638" s="80"/>
    </row>
    <row r="639" spans="1:2">
      <c r="A639" s="80"/>
      <c r="B639" s="80"/>
    </row>
    <row r="640" spans="1:2">
      <c r="A640" s="80"/>
      <c r="B640" s="80"/>
    </row>
    <row r="641" spans="1:2">
      <c r="A641" s="80"/>
      <c r="B641" s="80"/>
    </row>
    <row r="642" spans="1:2">
      <c r="A642" s="80"/>
      <c r="B642" s="80"/>
    </row>
    <row r="643" spans="1:2">
      <c r="A643" s="80"/>
      <c r="B643" s="80"/>
    </row>
    <row r="644" spans="1:2">
      <c r="A644" s="80"/>
      <c r="B644" s="80"/>
    </row>
    <row r="645" spans="1:2">
      <c r="A645" s="80"/>
      <c r="B645" s="80"/>
    </row>
    <row r="646" spans="1:2">
      <c r="A646" s="80"/>
      <c r="B646" s="80"/>
    </row>
    <row r="647" spans="1:2">
      <c r="A647" s="80"/>
      <c r="B647" s="80"/>
    </row>
    <row r="648" spans="1:2">
      <c r="A648" s="80"/>
      <c r="B648" s="80"/>
    </row>
    <row r="649" spans="1:2">
      <c r="A649" s="80"/>
      <c r="B649" s="80"/>
    </row>
    <row r="650" spans="1:2">
      <c r="A650" s="80"/>
      <c r="B650" s="80"/>
    </row>
    <row r="651" spans="1:2">
      <c r="A651" s="80"/>
      <c r="B651" s="80"/>
    </row>
    <row r="652" spans="1:2">
      <c r="A652" s="80"/>
      <c r="B652" s="80"/>
    </row>
    <row r="653" spans="1:2">
      <c r="A653" s="80"/>
      <c r="B653" s="80"/>
    </row>
    <row r="654" spans="1:2">
      <c r="A654" s="80"/>
      <c r="B654" s="80"/>
    </row>
    <row r="655" spans="1:2">
      <c r="A655" s="80"/>
      <c r="B655" s="80"/>
    </row>
    <row r="656" spans="1:2">
      <c r="A656" s="80"/>
      <c r="B656" s="80"/>
    </row>
    <row r="657" spans="1:2">
      <c r="A657" s="80"/>
      <c r="B657" s="80"/>
    </row>
    <row r="658" spans="1:2">
      <c r="A658" s="80"/>
      <c r="B658" s="80"/>
    </row>
    <row r="659" spans="1:2">
      <c r="A659" s="80"/>
      <c r="B659" s="80"/>
    </row>
    <row r="660" spans="1:2">
      <c r="A660" s="80"/>
      <c r="B660" s="80"/>
    </row>
    <row r="661" spans="1:2">
      <c r="A661" s="80"/>
      <c r="B661" s="80"/>
    </row>
    <row r="662" spans="1:2">
      <c r="A662" s="80"/>
      <c r="B662" s="80"/>
    </row>
    <row r="663" spans="1:2">
      <c r="A663" s="80"/>
      <c r="B663" s="80"/>
    </row>
    <row r="664" spans="1:2">
      <c r="A664" s="80"/>
      <c r="B664" s="80"/>
    </row>
    <row r="665" spans="1:2">
      <c r="A665" s="80"/>
      <c r="B665" s="80"/>
    </row>
    <row r="666" spans="1:2">
      <c r="A666" s="80"/>
      <c r="B666" s="80"/>
    </row>
    <row r="667" spans="1:2">
      <c r="A667" s="80"/>
      <c r="B667" s="80"/>
    </row>
    <row r="668" spans="1:2">
      <c r="A668" s="80"/>
      <c r="B668" s="80"/>
    </row>
    <row r="669" spans="1:2">
      <c r="A669" s="80"/>
      <c r="B669" s="80"/>
    </row>
    <row r="670" spans="1:2">
      <c r="A670" s="80"/>
      <c r="B670" s="80"/>
    </row>
    <row r="671" spans="1:2">
      <c r="A671" s="80"/>
      <c r="B671" s="80"/>
    </row>
    <row r="672" spans="1:2">
      <c r="A672" s="80"/>
      <c r="B672" s="80"/>
    </row>
    <row r="673" spans="1:2">
      <c r="A673" s="80"/>
      <c r="B673" s="80"/>
    </row>
    <row r="674" spans="1:2">
      <c r="A674" s="80"/>
      <c r="B674" s="80"/>
    </row>
    <row r="675" spans="1:2">
      <c r="A675" s="80"/>
      <c r="B675" s="80"/>
    </row>
    <row r="676" spans="1:2">
      <c r="A676" s="80"/>
      <c r="B676" s="80"/>
    </row>
    <row r="677" spans="1:2">
      <c r="A677" s="80"/>
      <c r="B677" s="80"/>
    </row>
    <row r="678" spans="1:2">
      <c r="A678" s="80"/>
      <c r="B678" s="80"/>
    </row>
    <row r="679" spans="1:2">
      <c r="A679" s="80"/>
      <c r="B679" s="80"/>
    </row>
    <row r="680" spans="1:2">
      <c r="A680" s="80"/>
      <c r="B680" s="80"/>
    </row>
    <row r="681" spans="1:2">
      <c r="A681" s="80"/>
      <c r="B681" s="80"/>
    </row>
    <row r="682" spans="1:2">
      <c r="A682" s="80"/>
      <c r="B682" s="80"/>
    </row>
    <row r="683" spans="1:2">
      <c r="A683" s="80"/>
      <c r="B683" s="80"/>
    </row>
    <row r="684" spans="1:2">
      <c r="A684" s="80"/>
      <c r="B684" s="80"/>
    </row>
    <row r="685" spans="1:2">
      <c r="A685" s="80"/>
      <c r="B685" s="80"/>
    </row>
    <row r="686" spans="1:2">
      <c r="A686" s="80"/>
      <c r="B686" s="80"/>
    </row>
    <row r="687" spans="1:2">
      <c r="A687" s="80"/>
      <c r="B687" s="80"/>
    </row>
    <row r="688" spans="1:2">
      <c r="A688" s="80"/>
      <c r="B688" s="80"/>
    </row>
    <row r="689" spans="1:2">
      <c r="A689" s="80"/>
      <c r="B689" s="80"/>
    </row>
    <row r="690" spans="1:2">
      <c r="A690" s="80"/>
      <c r="B690" s="80"/>
    </row>
    <row r="691" spans="1:2">
      <c r="A691" s="80"/>
      <c r="B691" s="80"/>
    </row>
    <row r="692" spans="1:2">
      <c r="A692" s="80"/>
      <c r="B692" s="80"/>
    </row>
    <row r="693" spans="1:2">
      <c r="A693" s="80"/>
      <c r="B693" s="80"/>
    </row>
    <row r="694" spans="1:2">
      <c r="A694" s="80"/>
      <c r="B694" s="80"/>
    </row>
    <row r="695" spans="1:2">
      <c r="A695" s="80"/>
      <c r="B695" s="80"/>
    </row>
    <row r="696" spans="1:2">
      <c r="A696" s="80"/>
      <c r="B696" s="80"/>
    </row>
    <row r="697" spans="1:2">
      <c r="A697" s="80"/>
      <c r="B697" s="80"/>
    </row>
    <row r="698" spans="1:2">
      <c r="A698" s="80"/>
      <c r="B698" s="80"/>
    </row>
    <row r="699" spans="1:2">
      <c r="A699" s="80"/>
      <c r="B699" s="80"/>
    </row>
    <row r="700" spans="1:2">
      <c r="A700" s="80"/>
      <c r="B700" s="80"/>
    </row>
    <row r="701" spans="1:2">
      <c r="A701" s="80"/>
      <c r="B701" s="80"/>
    </row>
    <row r="702" spans="1:2">
      <c r="A702" s="80"/>
      <c r="B702" s="80"/>
    </row>
    <row r="703" spans="1:2">
      <c r="A703" s="80"/>
      <c r="B703" s="80"/>
    </row>
    <row r="704" spans="1:2">
      <c r="A704" s="80"/>
      <c r="B704" s="80"/>
    </row>
    <row r="705" spans="1:2">
      <c r="A705" s="80"/>
      <c r="B705" s="80"/>
    </row>
    <row r="706" spans="1:2">
      <c r="A706" s="80"/>
      <c r="B706" s="80"/>
    </row>
    <row r="707" spans="1:2">
      <c r="A707" s="80"/>
      <c r="B707" s="80"/>
    </row>
    <row r="708" spans="1:2">
      <c r="A708" s="80"/>
      <c r="B708" s="80"/>
    </row>
    <row r="709" spans="1:2">
      <c r="A709" s="80"/>
      <c r="B709" s="80"/>
    </row>
    <row r="710" spans="1:2">
      <c r="A710" s="80"/>
      <c r="B710" s="80"/>
    </row>
    <row r="711" spans="1:2">
      <c r="A711" s="80"/>
      <c r="B711" s="80"/>
    </row>
    <row r="712" spans="1:2">
      <c r="A712" s="80"/>
      <c r="B712" s="80"/>
    </row>
    <row r="713" spans="1:2">
      <c r="A713" s="80"/>
      <c r="B713" s="80"/>
    </row>
    <row r="714" spans="1:2">
      <c r="A714" s="80"/>
      <c r="B714" s="80"/>
    </row>
    <row r="715" spans="1:2">
      <c r="A715" s="80"/>
      <c r="B715" s="80"/>
    </row>
    <row r="716" spans="1:2">
      <c r="A716" s="80"/>
      <c r="B716" s="80"/>
    </row>
    <row r="717" spans="1:2">
      <c r="A717" s="80"/>
      <c r="B717" s="80"/>
    </row>
    <row r="718" spans="1:2">
      <c r="A718" s="80"/>
      <c r="B718" s="80"/>
    </row>
    <row r="719" spans="1:2">
      <c r="A719" s="80"/>
      <c r="B719" s="80"/>
    </row>
    <row r="720" spans="1:2">
      <c r="A720" s="80"/>
      <c r="B720" s="80"/>
    </row>
    <row r="721" spans="1:2">
      <c r="A721" s="80"/>
      <c r="B721" s="80"/>
    </row>
    <row r="722" spans="1:2">
      <c r="A722" s="80"/>
      <c r="B722" s="80"/>
    </row>
    <row r="723" spans="1:2">
      <c r="A723" s="80"/>
      <c r="B723" s="80"/>
    </row>
    <row r="724" spans="1:2">
      <c r="A724" s="80"/>
      <c r="B724" s="80"/>
    </row>
    <row r="725" spans="1:2">
      <c r="A725" s="80"/>
      <c r="B725" s="80"/>
    </row>
    <row r="726" spans="1:2">
      <c r="A726" s="80"/>
      <c r="B726" s="80"/>
    </row>
    <row r="727" spans="1:2">
      <c r="A727" s="80"/>
      <c r="B727" s="80"/>
    </row>
    <row r="728" spans="1:2">
      <c r="A728" s="80"/>
      <c r="B728" s="80"/>
    </row>
    <row r="729" spans="1:2">
      <c r="A729" s="80"/>
      <c r="B729" s="80"/>
    </row>
    <row r="730" spans="1:2">
      <c r="A730" s="80"/>
      <c r="B730" s="80"/>
    </row>
    <row r="731" spans="1:2">
      <c r="A731" s="80"/>
      <c r="B731" s="80"/>
    </row>
    <row r="732" spans="1:2">
      <c r="A732" s="80"/>
      <c r="B732" s="80"/>
    </row>
    <row r="733" spans="1:2">
      <c r="A733" s="80"/>
      <c r="B733" s="80"/>
    </row>
    <row r="734" spans="1:2">
      <c r="A734" s="80"/>
      <c r="B734" s="80"/>
    </row>
    <row r="735" spans="1:2">
      <c r="A735" s="80"/>
      <c r="B735" s="80"/>
    </row>
    <row r="736" spans="1:2">
      <c r="A736" s="80"/>
      <c r="B736" s="80"/>
    </row>
    <row r="737" spans="1:2">
      <c r="A737" s="80"/>
      <c r="B737" s="80"/>
    </row>
    <row r="738" spans="1:2">
      <c r="A738" s="80"/>
      <c r="B738" s="80"/>
    </row>
    <row r="739" spans="1:2">
      <c r="A739" s="80"/>
      <c r="B739" s="80"/>
    </row>
    <row r="740" spans="1:2">
      <c r="A740" s="80"/>
      <c r="B740" s="80"/>
    </row>
    <row r="741" spans="1:2">
      <c r="A741" s="80"/>
      <c r="B741" s="80"/>
    </row>
    <row r="742" spans="1:2">
      <c r="A742" s="80"/>
      <c r="B742" s="80"/>
    </row>
    <row r="743" spans="1:2">
      <c r="A743" s="80"/>
      <c r="B743" s="80"/>
    </row>
    <row r="744" spans="1:2">
      <c r="A744" s="80"/>
      <c r="B744" s="80"/>
    </row>
    <row r="745" spans="1:2">
      <c r="A745" s="80"/>
      <c r="B745" s="80"/>
    </row>
    <row r="746" spans="1:2">
      <c r="A746" s="80"/>
      <c r="B746" s="80"/>
    </row>
    <row r="747" spans="1:2">
      <c r="A747" s="80"/>
      <c r="B747" s="80"/>
    </row>
    <row r="748" spans="1:2">
      <c r="A748" s="80"/>
      <c r="B748" s="80"/>
    </row>
    <row r="749" spans="1:2">
      <c r="A749" s="80"/>
      <c r="B749" s="80"/>
    </row>
    <row r="750" spans="1:2">
      <c r="A750" s="80"/>
      <c r="B750" s="80"/>
    </row>
    <row r="751" spans="1:2">
      <c r="A751" s="80"/>
      <c r="B751" s="80"/>
    </row>
    <row r="752" spans="1:2">
      <c r="A752" s="80"/>
      <c r="B752" s="80"/>
    </row>
    <row r="753" spans="1:2">
      <c r="A753" s="80"/>
      <c r="B753" s="80"/>
    </row>
    <row r="754" spans="1:2">
      <c r="A754" s="80"/>
      <c r="B754" s="80"/>
    </row>
  </sheetData>
  <mergeCells count="1">
    <mergeCell ref="A2:B2"/>
  </mergeCells>
  <printOptions horizontalCentered="1"/>
  <pageMargins left="0.35" right="0.35" top="0.63" bottom="0" header="0.12" footer="0.28"/>
  <pageSetup paperSize="9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1"/>
  <sheetViews>
    <sheetView workbookViewId="0">
      <selection activeCell="A1" sqref="A1"/>
    </sheetView>
  </sheetViews>
  <sheetFormatPr defaultColWidth="9" defaultRowHeight="14.25" outlineLevelCol="1"/>
  <cols>
    <col min="1" max="1" width="50.625" style="72" customWidth="1"/>
    <col min="2" max="2" width="25.375" style="1" customWidth="1"/>
    <col min="3" max="16384" width="9" style="1"/>
  </cols>
  <sheetData>
    <row r="1" s="62" customFormat="1" ht="17.25" customHeight="1" spans="1:2">
      <c r="A1" s="26" t="s">
        <v>1256</v>
      </c>
      <c r="B1" s="26"/>
    </row>
    <row r="2" s="63" customFormat="1" ht="29.25" customHeight="1" spans="1:2">
      <c r="A2" s="64" t="s">
        <v>20</v>
      </c>
      <c r="B2" s="64"/>
    </row>
    <row r="3" ht="16.5" customHeight="1" spans="1:2">
      <c r="A3" s="65"/>
      <c r="B3" s="73" t="s">
        <v>32</v>
      </c>
    </row>
    <row r="4" s="71" customFormat="1" ht="24" customHeight="1" spans="1:2">
      <c r="A4" s="66" t="s">
        <v>33</v>
      </c>
      <c r="B4" s="66" t="s">
        <v>34</v>
      </c>
    </row>
    <row r="5" s="71" customFormat="1" ht="29.25" customHeight="1" spans="1:2">
      <c r="A5" s="45" t="s">
        <v>1257</v>
      </c>
      <c r="B5" s="74"/>
    </row>
    <row r="6" s="71" customFormat="1" ht="29.25" customHeight="1" spans="1:2">
      <c r="A6" s="45" t="s">
        <v>1258</v>
      </c>
      <c r="B6" s="74">
        <f>SUM(B7,B9,B12,B13,B14)</f>
        <v>2359</v>
      </c>
    </row>
    <row r="7" s="71" customFormat="1" ht="29.25" customHeight="1" spans="1:2">
      <c r="A7" s="45" t="s">
        <v>1259</v>
      </c>
      <c r="B7" s="74"/>
    </row>
    <row r="8" s="71" customFormat="1" ht="29.25" customHeight="1" spans="1:2">
      <c r="A8" s="45" t="s">
        <v>1260</v>
      </c>
      <c r="B8" s="74"/>
    </row>
    <row r="9" s="71" customFormat="1" ht="29.25" customHeight="1" spans="1:2">
      <c r="A9" s="45" t="s">
        <v>1261</v>
      </c>
      <c r="B9" s="74"/>
    </row>
    <row r="10" s="71" customFormat="1" ht="29.25" customHeight="1" spans="1:2">
      <c r="A10" s="45" t="s">
        <v>1262</v>
      </c>
      <c r="B10" s="74"/>
    </row>
    <row r="11" s="71" customFormat="1" ht="29.25" customHeight="1" spans="1:2">
      <c r="A11" s="45" t="s">
        <v>1263</v>
      </c>
      <c r="B11" s="74"/>
    </row>
    <row r="12" s="71" customFormat="1" ht="29.25" customHeight="1" spans="1:2">
      <c r="A12" s="45" t="s">
        <v>1264</v>
      </c>
      <c r="B12" s="74"/>
    </row>
    <row r="13" s="71" customFormat="1" ht="29.25" customHeight="1" spans="1:2">
      <c r="A13" s="45" t="s">
        <v>1265</v>
      </c>
      <c r="B13" s="74"/>
    </row>
    <row r="14" s="71" customFormat="1" ht="29.25" customHeight="1" spans="1:2">
      <c r="A14" s="45" t="s">
        <v>1266</v>
      </c>
      <c r="B14" s="74">
        <v>2359</v>
      </c>
    </row>
    <row r="15" s="71" customFormat="1" ht="29.25" customHeight="1" spans="1:2">
      <c r="A15" s="45" t="s">
        <v>1267</v>
      </c>
      <c r="B15" s="75">
        <v>2359</v>
      </c>
    </row>
    <row r="16" s="71" customFormat="1" ht="29.25" customHeight="1" spans="1:2">
      <c r="A16" s="45"/>
      <c r="B16" s="75"/>
    </row>
    <row r="17" s="71" customFormat="1" ht="29.25" customHeight="1" spans="1:2">
      <c r="A17" s="76" t="s">
        <v>1268</v>
      </c>
      <c r="B17" s="77">
        <f>SUM(B5,B6)</f>
        <v>2359</v>
      </c>
    </row>
    <row r="18" s="71" customFormat="1" ht="29.25" customHeight="1" spans="1:2">
      <c r="A18" s="76"/>
      <c r="B18" s="77"/>
    </row>
    <row r="19" s="71" customFormat="1" ht="29.25" customHeight="1" spans="1:2">
      <c r="A19" s="78" t="s">
        <v>1242</v>
      </c>
      <c r="B19" s="75"/>
    </row>
    <row r="20" s="71" customFormat="1" ht="29.25" customHeight="1" spans="1:2">
      <c r="A20" s="78" t="s">
        <v>1269</v>
      </c>
      <c r="B20" s="75"/>
    </row>
    <row r="21" s="71" customFormat="1" ht="29.25" customHeight="1" spans="1:2">
      <c r="A21" s="78"/>
      <c r="B21" s="75"/>
    </row>
    <row r="22" s="71" customFormat="1" ht="29.25" customHeight="1" spans="1:2">
      <c r="A22" s="79" t="s">
        <v>94</v>
      </c>
      <c r="B22" s="77">
        <f>SUM(B17,B19:B20)</f>
        <v>2359</v>
      </c>
    </row>
    <row r="23" spans="1:2">
      <c r="A23" s="71"/>
      <c r="B23" s="80"/>
    </row>
    <row r="24" spans="1:2">
      <c r="A24" s="71"/>
      <c r="B24" s="80"/>
    </row>
    <row r="25" spans="1:2">
      <c r="A25" s="71"/>
      <c r="B25" s="80"/>
    </row>
    <row r="26" spans="1:2">
      <c r="A26" s="71"/>
      <c r="B26" s="80"/>
    </row>
    <row r="27" spans="1:2">
      <c r="A27" s="71"/>
      <c r="B27" s="80"/>
    </row>
    <row r="28" spans="1:2">
      <c r="A28" s="71"/>
      <c r="B28" s="80"/>
    </row>
    <row r="29" spans="1:2">
      <c r="A29" s="71"/>
      <c r="B29" s="80"/>
    </row>
    <row r="30" spans="1:2">
      <c r="A30" s="71"/>
      <c r="B30" s="80"/>
    </row>
    <row r="31" spans="1:2">
      <c r="A31" s="71"/>
      <c r="B31" s="80"/>
    </row>
    <row r="32" spans="1:2">
      <c r="A32" s="71"/>
      <c r="B32" s="80"/>
    </row>
    <row r="33" spans="1:2">
      <c r="A33" s="71"/>
      <c r="B33" s="80"/>
    </row>
    <row r="34" spans="1:2">
      <c r="A34" s="71"/>
      <c r="B34" s="80"/>
    </row>
    <row r="35" spans="1:2">
      <c r="A35" s="71"/>
      <c r="B35" s="80"/>
    </row>
    <row r="36" spans="1:2">
      <c r="A36" s="71"/>
      <c r="B36" s="80"/>
    </row>
    <row r="37" spans="1:2">
      <c r="A37" s="71"/>
      <c r="B37" s="80"/>
    </row>
    <row r="38" spans="1:2">
      <c r="A38" s="71"/>
      <c r="B38" s="80"/>
    </row>
    <row r="39" spans="1:2">
      <c r="A39" s="71"/>
      <c r="B39" s="80"/>
    </row>
    <row r="40" spans="1:2">
      <c r="A40" s="71"/>
      <c r="B40" s="80"/>
    </row>
    <row r="41" spans="1:2">
      <c r="A41" s="71"/>
      <c r="B41" s="80"/>
    </row>
    <row r="42" spans="1:2">
      <c r="A42" s="71"/>
      <c r="B42" s="80"/>
    </row>
    <row r="43" spans="1:2">
      <c r="A43" s="71"/>
      <c r="B43" s="80"/>
    </row>
    <row r="44" spans="1:2">
      <c r="A44" s="71"/>
      <c r="B44" s="80"/>
    </row>
    <row r="45" spans="1:2">
      <c r="A45" s="71"/>
      <c r="B45" s="80"/>
    </row>
    <row r="46" spans="1:2">
      <c r="A46" s="71"/>
      <c r="B46" s="80"/>
    </row>
    <row r="47" spans="1:2">
      <c r="A47" s="71"/>
      <c r="B47" s="80"/>
    </row>
    <row r="48" spans="1:2">
      <c r="A48" s="71"/>
      <c r="B48" s="80"/>
    </row>
    <row r="49" spans="1:2">
      <c r="A49" s="71"/>
      <c r="B49" s="80"/>
    </row>
    <row r="50" spans="1:2">
      <c r="A50" s="71"/>
      <c r="B50" s="80"/>
    </row>
    <row r="51" spans="1:2">
      <c r="A51" s="71"/>
      <c r="B51" s="80"/>
    </row>
    <row r="52" spans="1:2">
      <c r="A52" s="71"/>
      <c r="B52" s="80"/>
    </row>
    <row r="53" spans="1:2">
      <c r="A53" s="71"/>
      <c r="B53" s="80"/>
    </row>
    <row r="54" spans="1:2">
      <c r="A54" s="71"/>
      <c r="B54" s="80"/>
    </row>
    <row r="55" spans="1:2">
      <c r="A55" s="71"/>
      <c r="B55" s="80"/>
    </row>
    <row r="56" spans="1:2">
      <c r="A56" s="71"/>
      <c r="B56" s="80"/>
    </row>
    <row r="57" spans="1:2">
      <c r="A57" s="71"/>
      <c r="B57" s="80"/>
    </row>
    <row r="58" spans="1:2">
      <c r="A58" s="71"/>
      <c r="B58" s="80"/>
    </row>
    <row r="59" spans="1:2">
      <c r="A59" s="71"/>
      <c r="B59" s="80"/>
    </row>
    <row r="60" spans="1:2">
      <c r="A60" s="71"/>
      <c r="B60" s="80"/>
    </row>
    <row r="61" spans="1:2">
      <c r="A61" s="71"/>
      <c r="B61" s="80"/>
    </row>
    <row r="62" spans="1:2">
      <c r="A62" s="71"/>
      <c r="B62" s="80"/>
    </row>
    <row r="63" spans="1:2">
      <c r="A63" s="71"/>
      <c r="B63" s="80"/>
    </row>
    <row r="64" spans="1:2">
      <c r="A64" s="71"/>
      <c r="B64" s="80"/>
    </row>
    <row r="65" spans="1:2">
      <c r="A65" s="71"/>
      <c r="B65" s="80"/>
    </row>
    <row r="66" spans="1:2">
      <c r="A66" s="71"/>
      <c r="B66" s="80"/>
    </row>
    <row r="67" spans="1:2">
      <c r="A67" s="71"/>
      <c r="B67" s="80"/>
    </row>
    <row r="68" spans="1:2">
      <c r="A68" s="71"/>
      <c r="B68" s="80"/>
    </row>
    <row r="69" spans="1:2">
      <c r="A69" s="71"/>
      <c r="B69" s="80"/>
    </row>
    <row r="70" spans="1:2">
      <c r="A70" s="71"/>
      <c r="B70" s="80"/>
    </row>
    <row r="71" spans="1:2">
      <c r="A71" s="71"/>
      <c r="B71" s="80"/>
    </row>
    <row r="72" spans="1:2">
      <c r="A72" s="71"/>
      <c r="B72" s="80"/>
    </row>
    <row r="73" spans="1:2">
      <c r="A73" s="71"/>
      <c r="B73" s="80"/>
    </row>
    <row r="74" spans="1:2">
      <c r="A74" s="71"/>
      <c r="B74" s="80"/>
    </row>
    <row r="75" spans="1:2">
      <c r="A75" s="71"/>
      <c r="B75" s="80"/>
    </row>
    <row r="76" spans="1:2">
      <c r="A76" s="71"/>
      <c r="B76" s="80"/>
    </row>
    <row r="77" spans="1:2">
      <c r="A77" s="71"/>
      <c r="B77" s="80"/>
    </row>
    <row r="78" spans="1:2">
      <c r="A78" s="71"/>
      <c r="B78" s="80"/>
    </row>
    <row r="79" spans="1:2">
      <c r="A79" s="71"/>
      <c r="B79" s="80"/>
    </row>
    <row r="80" spans="1:2">
      <c r="A80" s="71"/>
      <c r="B80" s="80"/>
    </row>
    <row r="81" spans="1:2">
      <c r="A81" s="71"/>
      <c r="B81" s="80"/>
    </row>
    <row r="82" spans="1:2">
      <c r="A82" s="71"/>
      <c r="B82" s="80"/>
    </row>
    <row r="83" spans="1:2">
      <c r="A83" s="71"/>
      <c r="B83" s="80"/>
    </row>
    <row r="84" spans="1:2">
      <c r="A84" s="71"/>
      <c r="B84" s="80"/>
    </row>
    <row r="85" spans="1:2">
      <c r="A85" s="71"/>
      <c r="B85" s="80"/>
    </row>
    <row r="86" spans="1:2">
      <c r="A86" s="71"/>
      <c r="B86" s="80"/>
    </row>
    <row r="87" spans="1:2">
      <c r="A87" s="71"/>
      <c r="B87" s="80"/>
    </row>
    <row r="88" spans="1:2">
      <c r="A88" s="71"/>
      <c r="B88" s="80"/>
    </row>
    <row r="89" spans="1:2">
      <c r="A89" s="71"/>
      <c r="B89" s="80"/>
    </row>
    <row r="90" spans="1:2">
      <c r="A90" s="71"/>
      <c r="B90" s="80"/>
    </row>
    <row r="91" spans="1:2">
      <c r="A91" s="71"/>
      <c r="B91" s="80"/>
    </row>
    <row r="92" spans="1:2">
      <c r="A92" s="71"/>
      <c r="B92" s="80"/>
    </row>
    <row r="93" spans="1:2">
      <c r="A93" s="71"/>
      <c r="B93" s="80"/>
    </row>
    <row r="94" spans="1:2">
      <c r="A94" s="71"/>
      <c r="B94" s="80"/>
    </row>
    <row r="95" spans="1:2">
      <c r="A95" s="71"/>
      <c r="B95" s="80"/>
    </row>
    <row r="96" spans="1:2">
      <c r="A96" s="71"/>
      <c r="B96" s="80"/>
    </row>
    <row r="97" spans="1:2">
      <c r="A97" s="71"/>
      <c r="B97" s="80"/>
    </row>
    <row r="98" spans="1:2">
      <c r="A98" s="71"/>
      <c r="B98" s="80"/>
    </row>
    <row r="99" spans="1:2">
      <c r="A99" s="71"/>
      <c r="B99" s="80"/>
    </row>
    <row r="100" spans="1:2">
      <c r="A100" s="71"/>
      <c r="B100" s="80"/>
    </row>
    <row r="101" spans="1:2">
      <c r="A101" s="71"/>
      <c r="B101" s="80"/>
    </row>
    <row r="102" spans="1:2">
      <c r="A102" s="71"/>
      <c r="B102" s="80"/>
    </row>
    <row r="103" spans="1:2">
      <c r="A103" s="71"/>
      <c r="B103" s="80"/>
    </row>
    <row r="104" spans="1:2">
      <c r="A104" s="71"/>
      <c r="B104" s="80"/>
    </row>
    <row r="105" spans="1:2">
      <c r="A105" s="71"/>
      <c r="B105" s="80"/>
    </row>
    <row r="106" spans="1:2">
      <c r="A106" s="71"/>
      <c r="B106" s="80"/>
    </row>
    <row r="107" spans="1:2">
      <c r="A107" s="71"/>
      <c r="B107" s="80"/>
    </row>
    <row r="108" spans="1:2">
      <c r="A108" s="71"/>
      <c r="B108" s="80"/>
    </row>
    <row r="109" spans="1:2">
      <c r="A109" s="71"/>
      <c r="B109" s="80"/>
    </row>
    <row r="110" spans="1:2">
      <c r="A110" s="71"/>
      <c r="B110" s="80"/>
    </row>
    <row r="111" spans="1:2">
      <c r="A111" s="71"/>
      <c r="B111" s="80"/>
    </row>
    <row r="112" spans="1:2">
      <c r="A112" s="71"/>
      <c r="B112" s="80"/>
    </row>
    <row r="113" spans="1:2">
      <c r="A113" s="71"/>
      <c r="B113" s="80"/>
    </row>
    <row r="114" spans="1:2">
      <c r="A114" s="71"/>
      <c r="B114" s="80"/>
    </row>
    <row r="115" spans="1:2">
      <c r="A115" s="71"/>
      <c r="B115" s="80"/>
    </row>
    <row r="116" spans="1:2">
      <c r="A116" s="71"/>
      <c r="B116" s="80"/>
    </row>
    <row r="117" spans="1:2">
      <c r="A117" s="71"/>
      <c r="B117" s="80"/>
    </row>
    <row r="118" spans="1:2">
      <c r="A118" s="71"/>
      <c r="B118" s="80"/>
    </row>
    <row r="119" spans="1:2">
      <c r="A119" s="71"/>
      <c r="B119" s="80"/>
    </row>
    <row r="120" spans="1:2">
      <c r="A120" s="71"/>
      <c r="B120" s="80"/>
    </row>
    <row r="121" spans="1:2">
      <c r="A121" s="71"/>
      <c r="B121" s="80"/>
    </row>
    <row r="122" spans="1:2">
      <c r="A122" s="71"/>
      <c r="B122" s="80"/>
    </row>
    <row r="123" spans="1:2">
      <c r="A123" s="71"/>
      <c r="B123" s="80"/>
    </row>
    <row r="124" spans="1:2">
      <c r="A124" s="71"/>
      <c r="B124" s="80"/>
    </row>
    <row r="125" spans="1:2">
      <c r="A125" s="71"/>
      <c r="B125" s="80"/>
    </row>
    <row r="126" spans="1:2">
      <c r="A126" s="71"/>
      <c r="B126" s="80"/>
    </row>
    <row r="127" spans="1:2">
      <c r="A127" s="71"/>
      <c r="B127" s="80"/>
    </row>
    <row r="128" spans="1:2">
      <c r="A128" s="71"/>
      <c r="B128" s="80"/>
    </row>
    <row r="129" spans="1:2">
      <c r="A129" s="71"/>
      <c r="B129" s="80"/>
    </row>
    <row r="130" spans="1:2">
      <c r="A130" s="71"/>
      <c r="B130" s="80"/>
    </row>
    <row r="131" spans="1:2">
      <c r="A131" s="71"/>
      <c r="B131" s="80"/>
    </row>
    <row r="132" spans="1:2">
      <c r="A132" s="71"/>
      <c r="B132" s="80"/>
    </row>
    <row r="133" spans="1:2">
      <c r="A133" s="71"/>
      <c r="B133" s="80"/>
    </row>
    <row r="134" spans="1:2">
      <c r="A134" s="71"/>
      <c r="B134" s="80"/>
    </row>
    <row r="135" spans="1:2">
      <c r="A135" s="71"/>
      <c r="B135" s="80"/>
    </row>
    <row r="136" spans="1:2">
      <c r="A136" s="71"/>
      <c r="B136" s="80"/>
    </row>
    <row r="137" spans="1:2">
      <c r="A137" s="71"/>
      <c r="B137" s="80"/>
    </row>
    <row r="138" spans="1:2">
      <c r="A138" s="71"/>
      <c r="B138" s="80"/>
    </row>
    <row r="139" spans="1:2">
      <c r="A139" s="71"/>
      <c r="B139" s="80"/>
    </row>
    <row r="140" spans="1:2">
      <c r="A140" s="71"/>
      <c r="B140" s="80"/>
    </row>
    <row r="141" spans="1:2">
      <c r="A141" s="71"/>
      <c r="B141" s="80"/>
    </row>
    <row r="142" spans="1:2">
      <c r="A142" s="71"/>
      <c r="B142" s="80"/>
    </row>
    <row r="143" spans="1:2">
      <c r="A143" s="71"/>
      <c r="B143" s="80"/>
    </row>
    <row r="144" spans="1:2">
      <c r="A144" s="71"/>
      <c r="B144" s="80"/>
    </row>
    <row r="145" spans="1:2">
      <c r="A145" s="71"/>
      <c r="B145" s="80"/>
    </row>
    <row r="146" spans="1:2">
      <c r="A146" s="71"/>
      <c r="B146" s="80"/>
    </row>
    <row r="147" spans="1:2">
      <c r="A147" s="71"/>
      <c r="B147" s="80"/>
    </row>
    <row r="148" spans="1:2">
      <c r="A148" s="71"/>
      <c r="B148" s="80"/>
    </row>
    <row r="149" spans="1:2">
      <c r="A149" s="71"/>
      <c r="B149" s="80"/>
    </row>
    <row r="150" spans="1:2">
      <c r="A150" s="71"/>
      <c r="B150" s="80"/>
    </row>
    <row r="151" spans="1:2">
      <c r="A151" s="71"/>
      <c r="B151" s="80"/>
    </row>
    <row r="152" spans="1:2">
      <c r="A152" s="71"/>
      <c r="B152" s="80"/>
    </row>
    <row r="153" spans="1:2">
      <c r="A153" s="71"/>
      <c r="B153" s="80"/>
    </row>
    <row r="154" spans="1:2">
      <c r="A154" s="71"/>
      <c r="B154" s="80"/>
    </row>
    <row r="155" spans="1:2">
      <c r="A155" s="71"/>
      <c r="B155" s="80"/>
    </row>
    <row r="156" spans="1:2">
      <c r="A156" s="71"/>
      <c r="B156" s="80"/>
    </row>
    <row r="157" spans="1:2">
      <c r="A157" s="71"/>
      <c r="B157" s="80"/>
    </row>
    <row r="158" spans="1:2">
      <c r="A158" s="71"/>
      <c r="B158" s="80"/>
    </row>
    <row r="159" spans="1:2">
      <c r="A159" s="71"/>
      <c r="B159" s="80"/>
    </row>
    <row r="160" spans="1:2">
      <c r="A160" s="71"/>
      <c r="B160" s="80"/>
    </row>
    <row r="161" spans="1:2">
      <c r="A161" s="71"/>
      <c r="B161" s="80"/>
    </row>
    <row r="162" spans="1:2">
      <c r="A162" s="71"/>
      <c r="B162" s="80"/>
    </row>
    <row r="163" spans="1:2">
      <c r="A163" s="71"/>
      <c r="B163" s="80"/>
    </row>
    <row r="164" spans="1:2">
      <c r="A164" s="71"/>
      <c r="B164" s="80"/>
    </row>
    <row r="165" spans="1:2">
      <c r="A165" s="71"/>
      <c r="B165" s="80"/>
    </row>
    <row r="166" spans="1:2">
      <c r="A166" s="71"/>
      <c r="B166" s="80"/>
    </row>
    <row r="167" spans="1:2">
      <c r="A167" s="71"/>
      <c r="B167" s="80"/>
    </row>
    <row r="168" spans="1:2">
      <c r="A168" s="71"/>
      <c r="B168" s="80"/>
    </row>
    <row r="169" spans="1:2">
      <c r="A169" s="71"/>
      <c r="B169" s="80"/>
    </row>
    <row r="170" spans="1:2">
      <c r="A170" s="71"/>
      <c r="B170" s="80"/>
    </row>
    <row r="171" spans="1:2">
      <c r="A171" s="71"/>
      <c r="B171" s="80"/>
    </row>
    <row r="172" spans="1:2">
      <c r="A172" s="71"/>
      <c r="B172" s="80"/>
    </row>
    <row r="173" spans="1:2">
      <c r="A173" s="71"/>
      <c r="B173" s="80"/>
    </row>
    <row r="174" spans="1:2">
      <c r="A174" s="71"/>
      <c r="B174" s="80"/>
    </row>
    <row r="175" spans="1:2">
      <c r="A175" s="71"/>
      <c r="B175" s="80"/>
    </row>
    <row r="176" spans="1:2">
      <c r="A176" s="71"/>
      <c r="B176" s="80"/>
    </row>
    <row r="177" spans="1:2">
      <c r="A177" s="71"/>
      <c r="B177" s="80"/>
    </row>
    <row r="178" spans="1:2">
      <c r="A178" s="71"/>
      <c r="B178" s="80"/>
    </row>
    <row r="179" spans="1:2">
      <c r="A179" s="71"/>
      <c r="B179" s="80"/>
    </row>
    <row r="180" spans="1:2">
      <c r="A180" s="71"/>
      <c r="B180" s="80"/>
    </row>
    <row r="181" spans="1:2">
      <c r="A181" s="71"/>
      <c r="B181" s="80"/>
    </row>
    <row r="182" spans="1:2">
      <c r="A182" s="71"/>
      <c r="B182" s="80"/>
    </row>
    <row r="183" spans="1:2">
      <c r="A183" s="71"/>
      <c r="B183" s="80"/>
    </row>
    <row r="184" spans="1:2">
      <c r="A184" s="71"/>
      <c r="B184" s="80"/>
    </row>
    <row r="185" spans="1:2">
      <c r="A185" s="71"/>
      <c r="B185" s="80"/>
    </row>
    <row r="186" spans="1:2">
      <c r="A186" s="71"/>
      <c r="B186" s="80"/>
    </row>
    <row r="187" spans="1:2">
      <c r="A187" s="71"/>
      <c r="B187" s="80"/>
    </row>
    <row r="188" spans="1:2">
      <c r="A188" s="71"/>
      <c r="B188" s="80"/>
    </row>
    <row r="189" spans="1:2">
      <c r="A189" s="71"/>
      <c r="B189" s="80"/>
    </row>
    <row r="190" spans="1:2">
      <c r="A190" s="71"/>
      <c r="B190" s="80"/>
    </row>
    <row r="191" spans="1:2">
      <c r="A191" s="71"/>
      <c r="B191" s="80"/>
    </row>
    <row r="192" spans="1:2">
      <c r="A192" s="71"/>
      <c r="B192" s="80"/>
    </row>
    <row r="193" spans="1:2">
      <c r="A193" s="71"/>
      <c r="B193" s="80"/>
    </row>
    <row r="194" spans="1:2">
      <c r="A194" s="71"/>
      <c r="B194" s="80"/>
    </row>
    <row r="195" spans="1:2">
      <c r="A195" s="71"/>
      <c r="B195" s="80"/>
    </row>
    <row r="196" spans="1:2">
      <c r="A196" s="71"/>
      <c r="B196" s="80"/>
    </row>
    <row r="197" spans="1:2">
      <c r="A197" s="71"/>
      <c r="B197" s="80"/>
    </row>
    <row r="198" spans="1:2">
      <c r="A198" s="71"/>
      <c r="B198" s="80"/>
    </row>
    <row r="199" spans="1:2">
      <c r="A199" s="71"/>
      <c r="B199" s="80"/>
    </row>
    <row r="200" spans="1:2">
      <c r="A200" s="71"/>
      <c r="B200" s="80"/>
    </row>
    <row r="201" spans="1:2">
      <c r="A201" s="71"/>
      <c r="B201" s="80"/>
    </row>
    <row r="202" spans="1:2">
      <c r="A202" s="71"/>
      <c r="B202" s="80"/>
    </row>
    <row r="203" spans="1:2">
      <c r="A203" s="71"/>
      <c r="B203" s="80"/>
    </row>
    <row r="204" spans="1:2">
      <c r="A204" s="71"/>
      <c r="B204" s="80"/>
    </row>
    <row r="205" spans="1:2">
      <c r="A205" s="71"/>
      <c r="B205" s="80"/>
    </row>
    <row r="206" spans="1:2">
      <c r="A206" s="71"/>
      <c r="B206" s="80"/>
    </row>
    <row r="207" spans="1:2">
      <c r="A207" s="71"/>
      <c r="B207" s="80"/>
    </row>
    <row r="208" spans="1:2">
      <c r="A208" s="71"/>
      <c r="B208" s="80"/>
    </row>
    <row r="209" spans="1:2">
      <c r="A209" s="71"/>
      <c r="B209" s="80"/>
    </row>
    <row r="210" spans="1:2">
      <c r="A210" s="71"/>
      <c r="B210" s="80"/>
    </row>
    <row r="211" spans="1:2">
      <c r="A211" s="71"/>
      <c r="B211" s="80"/>
    </row>
    <row r="212" spans="1:2">
      <c r="A212" s="71"/>
      <c r="B212" s="80"/>
    </row>
    <row r="213" spans="1:2">
      <c r="A213" s="71"/>
      <c r="B213" s="80"/>
    </row>
    <row r="214" spans="1:2">
      <c r="A214" s="71"/>
      <c r="B214" s="80"/>
    </row>
    <row r="215" spans="1:2">
      <c r="A215" s="71"/>
      <c r="B215" s="80"/>
    </row>
    <row r="216" spans="1:2">
      <c r="A216" s="71"/>
      <c r="B216" s="80"/>
    </row>
    <row r="217" spans="1:2">
      <c r="A217" s="71"/>
      <c r="B217" s="80"/>
    </row>
    <row r="218" spans="1:2">
      <c r="A218" s="71"/>
      <c r="B218" s="80"/>
    </row>
    <row r="219" spans="1:2">
      <c r="A219" s="71"/>
      <c r="B219" s="80"/>
    </row>
    <row r="220" spans="1:2">
      <c r="A220" s="71"/>
      <c r="B220" s="80"/>
    </row>
    <row r="221" spans="1:2">
      <c r="A221" s="71"/>
      <c r="B221" s="80"/>
    </row>
    <row r="222" spans="1:2">
      <c r="A222" s="71"/>
      <c r="B222" s="80"/>
    </row>
    <row r="223" spans="1:2">
      <c r="A223" s="71"/>
      <c r="B223" s="80"/>
    </row>
    <row r="224" spans="1:2">
      <c r="A224" s="71"/>
      <c r="B224" s="80"/>
    </row>
    <row r="225" spans="1:2">
      <c r="A225" s="71"/>
      <c r="B225" s="80"/>
    </row>
    <row r="226" spans="1:2">
      <c r="A226" s="71"/>
      <c r="B226" s="80"/>
    </row>
    <row r="227" spans="1:2">
      <c r="A227" s="71"/>
      <c r="B227" s="80"/>
    </row>
    <row r="228" spans="1:2">
      <c r="A228" s="71"/>
      <c r="B228" s="80"/>
    </row>
    <row r="229" spans="1:2">
      <c r="A229" s="71"/>
      <c r="B229" s="80"/>
    </row>
    <row r="230" spans="1:2">
      <c r="A230" s="71"/>
      <c r="B230" s="80"/>
    </row>
    <row r="231" spans="1:2">
      <c r="A231" s="71"/>
      <c r="B231" s="80"/>
    </row>
    <row r="232" spans="1:2">
      <c r="A232" s="71"/>
      <c r="B232" s="80"/>
    </row>
    <row r="233" spans="1:2">
      <c r="A233" s="71"/>
      <c r="B233" s="80"/>
    </row>
    <row r="234" spans="1:2">
      <c r="A234" s="71"/>
      <c r="B234" s="80"/>
    </row>
    <row r="235" spans="1:2">
      <c r="A235" s="71"/>
      <c r="B235" s="80"/>
    </row>
    <row r="236" spans="1:2">
      <c r="A236" s="71"/>
      <c r="B236" s="80"/>
    </row>
    <row r="237" spans="1:2">
      <c r="A237" s="71"/>
      <c r="B237" s="80"/>
    </row>
    <row r="238" spans="1:2">
      <c r="A238" s="71"/>
      <c r="B238" s="80"/>
    </row>
    <row r="239" spans="1:2">
      <c r="A239" s="71"/>
      <c r="B239" s="80"/>
    </row>
    <row r="240" spans="1:2">
      <c r="A240" s="71"/>
      <c r="B240" s="80"/>
    </row>
    <row r="241" spans="1:2">
      <c r="A241" s="71"/>
      <c r="B241" s="80"/>
    </row>
    <row r="242" spans="1:2">
      <c r="A242" s="71"/>
      <c r="B242" s="80"/>
    </row>
    <row r="243" spans="1:2">
      <c r="A243" s="71"/>
      <c r="B243" s="80"/>
    </row>
    <row r="244" spans="1:2">
      <c r="A244" s="71"/>
      <c r="B244" s="80"/>
    </row>
    <row r="245" spans="1:2">
      <c r="A245" s="71"/>
      <c r="B245" s="80"/>
    </row>
    <row r="246" spans="1:2">
      <c r="A246" s="71"/>
      <c r="B246" s="80"/>
    </row>
    <row r="247" spans="1:2">
      <c r="A247" s="71"/>
      <c r="B247" s="80"/>
    </row>
    <row r="248" spans="1:2">
      <c r="A248" s="71"/>
      <c r="B248" s="80"/>
    </row>
    <row r="249" spans="1:2">
      <c r="A249" s="71"/>
      <c r="B249" s="80"/>
    </row>
    <row r="250" spans="1:2">
      <c r="A250" s="71"/>
      <c r="B250" s="80"/>
    </row>
    <row r="251" spans="1:2">
      <c r="A251" s="71"/>
      <c r="B251" s="80"/>
    </row>
    <row r="252" spans="1:2">
      <c r="A252" s="71"/>
      <c r="B252" s="80"/>
    </row>
    <row r="253" spans="1:2">
      <c r="A253" s="71"/>
      <c r="B253" s="80"/>
    </row>
    <row r="254" spans="1:2">
      <c r="A254" s="71"/>
      <c r="B254" s="80"/>
    </row>
    <row r="255" spans="1:2">
      <c r="A255" s="71"/>
      <c r="B255" s="80"/>
    </row>
    <row r="256" spans="1:2">
      <c r="A256" s="71"/>
      <c r="B256" s="80"/>
    </row>
    <row r="257" spans="1:2">
      <c r="A257" s="71"/>
      <c r="B257" s="80"/>
    </row>
    <row r="258" spans="1:2">
      <c r="A258" s="71"/>
      <c r="B258" s="80"/>
    </row>
    <row r="259" spans="1:2">
      <c r="A259" s="71"/>
      <c r="B259" s="80"/>
    </row>
    <row r="260" spans="1:2">
      <c r="A260" s="71"/>
      <c r="B260" s="80"/>
    </row>
    <row r="261" spans="1:2">
      <c r="A261" s="71"/>
      <c r="B261" s="80"/>
    </row>
    <row r="262" spans="1:2">
      <c r="A262" s="71"/>
      <c r="B262" s="80"/>
    </row>
    <row r="263" spans="1:2">
      <c r="A263" s="71"/>
      <c r="B263" s="80"/>
    </row>
    <row r="264" spans="1:2">
      <c r="A264" s="71"/>
      <c r="B264" s="80"/>
    </row>
    <row r="265" spans="1:2">
      <c r="A265" s="71"/>
      <c r="B265" s="80"/>
    </row>
    <row r="266" spans="1:2">
      <c r="A266" s="71"/>
      <c r="B266" s="80"/>
    </row>
    <row r="267" spans="1:2">
      <c r="A267" s="71"/>
      <c r="B267" s="80"/>
    </row>
    <row r="268" spans="1:2">
      <c r="A268" s="71"/>
      <c r="B268" s="80"/>
    </row>
    <row r="269" spans="1:2">
      <c r="A269" s="71"/>
      <c r="B269" s="80"/>
    </row>
    <row r="270" spans="1:2">
      <c r="A270" s="71"/>
      <c r="B270" s="80"/>
    </row>
    <row r="271" spans="1:2">
      <c r="A271" s="71"/>
      <c r="B271" s="80"/>
    </row>
    <row r="272" spans="1:2">
      <c r="A272" s="71"/>
      <c r="B272" s="80"/>
    </row>
    <row r="273" spans="1:2">
      <c r="A273" s="71"/>
      <c r="B273" s="80"/>
    </row>
    <row r="274" spans="1:2">
      <c r="A274" s="71"/>
      <c r="B274" s="80"/>
    </row>
    <row r="275" spans="1:2">
      <c r="A275" s="71"/>
      <c r="B275" s="80"/>
    </row>
    <row r="276" spans="1:2">
      <c r="A276" s="71"/>
      <c r="B276" s="80"/>
    </row>
    <row r="277" spans="1:2">
      <c r="A277" s="71"/>
      <c r="B277" s="80"/>
    </row>
    <row r="278" spans="1:2">
      <c r="A278" s="71"/>
      <c r="B278" s="80"/>
    </row>
    <row r="279" spans="1:2">
      <c r="A279" s="71"/>
      <c r="B279" s="80"/>
    </row>
    <row r="280" spans="1:2">
      <c r="A280" s="71"/>
      <c r="B280" s="80"/>
    </row>
    <row r="281" spans="1:2">
      <c r="A281" s="71"/>
      <c r="B281" s="80"/>
    </row>
    <row r="282" spans="1:2">
      <c r="A282" s="71"/>
      <c r="B282" s="80"/>
    </row>
    <row r="283" spans="1:2">
      <c r="A283" s="71"/>
      <c r="B283" s="80"/>
    </row>
    <row r="284" spans="1:2">
      <c r="A284" s="71"/>
      <c r="B284" s="80"/>
    </row>
    <row r="285" spans="1:2">
      <c r="A285" s="71"/>
      <c r="B285" s="80"/>
    </row>
    <row r="286" spans="1:2">
      <c r="A286" s="71"/>
      <c r="B286" s="80"/>
    </row>
    <row r="287" spans="1:2">
      <c r="A287" s="71"/>
      <c r="B287" s="80"/>
    </row>
    <row r="288" spans="1:2">
      <c r="A288" s="71"/>
      <c r="B288" s="80"/>
    </row>
    <row r="289" spans="1:2">
      <c r="A289" s="71"/>
      <c r="B289" s="80"/>
    </row>
    <row r="290" spans="1:2">
      <c r="A290" s="71"/>
      <c r="B290" s="80"/>
    </row>
    <row r="291" spans="1:2">
      <c r="A291" s="71"/>
      <c r="B291" s="80"/>
    </row>
    <row r="292" spans="1:2">
      <c r="A292" s="71"/>
      <c r="B292" s="80"/>
    </row>
    <row r="293" spans="1:2">
      <c r="A293" s="71"/>
      <c r="B293" s="80"/>
    </row>
    <row r="294" spans="1:2">
      <c r="A294" s="71"/>
      <c r="B294" s="80"/>
    </row>
    <row r="295" spans="1:2">
      <c r="A295" s="71"/>
      <c r="B295" s="80"/>
    </row>
    <row r="296" spans="1:2">
      <c r="A296" s="71"/>
      <c r="B296" s="80"/>
    </row>
    <row r="297" spans="1:2">
      <c r="A297" s="71"/>
      <c r="B297" s="80"/>
    </row>
    <row r="298" spans="1:2">
      <c r="A298" s="71"/>
      <c r="B298" s="80"/>
    </row>
    <row r="299" spans="1:2">
      <c r="A299" s="71"/>
      <c r="B299" s="80"/>
    </row>
    <row r="300" spans="1:2">
      <c r="A300" s="71"/>
      <c r="B300" s="80"/>
    </row>
    <row r="301" spans="1:2">
      <c r="A301" s="71"/>
      <c r="B301" s="80"/>
    </row>
    <row r="302" spans="1:2">
      <c r="A302" s="71"/>
      <c r="B302" s="80"/>
    </row>
    <row r="303" spans="1:2">
      <c r="A303" s="71"/>
      <c r="B303" s="80"/>
    </row>
    <row r="304" spans="1:2">
      <c r="A304" s="71"/>
      <c r="B304" s="80"/>
    </row>
    <row r="305" spans="1:2">
      <c r="A305" s="71"/>
      <c r="B305" s="80"/>
    </row>
    <row r="306" spans="1:2">
      <c r="A306" s="71"/>
      <c r="B306" s="80"/>
    </row>
    <row r="307" spans="1:2">
      <c r="A307" s="71"/>
      <c r="B307" s="80"/>
    </row>
    <row r="308" spans="1:2">
      <c r="A308" s="71"/>
      <c r="B308" s="80"/>
    </row>
    <row r="309" spans="1:2">
      <c r="A309" s="71"/>
      <c r="B309" s="80"/>
    </row>
    <row r="310" spans="1:2">
      <c r="A310" s="71"/>
      <c r="B310" s="80"/>
    </row>
    <row r="311" spans="1:2">
      <c r="A311" s="71"/>
      <c r="B311" s="80"/>
    </row>
    <row r="312" spans="1:2">
      <c r="A312" s="71"/>
      <c r="B312" s="80"/>
    </row>
    <row r="313" spans="1:2">
      <c r="A313" s="71"/>
      <c r="B313" s="80"/>
    </row>
    <row r="314" spans="1:2">
      <c r="A314" s="71"/>
      <c r="B314" s="80"/>
    </row>
    <row r="315" spans="1:2">
      <c r="A315" s="71"/>
      <c r="B315" s="80"/>
    </row>
    <row r="316" spans="1:2">
      <c r="A316" s="71"/>
      <c r="B316" s="80"/>
    </row>
    <row r="317" spans="1:2">
      <c r="A317" s="71"/>
      <c r="B317" s="80"/>
    </row>
    <row r="318" spans="1:2">
      <c r="A318" s="71"/>
      <c r="B318" s="80"/>
    </row>
    <row r="319" spans="1:2">
      <c r="A319" s="71"/>
      <c r="B319" s="80"/>
    </row>
    <row r="320" spans="1:2">
      <c r="A320" s="71"/>
      <c r="B320" s="80"/>
    </row>
    <row r="321" spans="1:2">
      <c r="A321" s="71"/>
      <c r="B321" s="80"/>
    </row>
    <row r="322" spans="1:2">
      <c r="A322" s="71"/>
      <c r="B322" s="80"/>
    </row>
    <row r="323" spans="1:2">
      <c r="A323" s="71"/>
      <c r="B323" s="80"/>
    </row>
    <row r="324" spans="1:2">
      <c r="A324" s="71"/>
      <c r="B324" s="80"/>
    </row>
    <row r="325" spans="1:2">
      <c r="A325" s="71"/>
      <c r="B325" s="80"/>
    </row>
    <row r="326" spans="1:2">
      <c r="A326" s="71"/>
      <c r="B326" s="80"/>
    </row>
    <row r="327" spans="1:2">
      <c r="A327" s="71"/>
      <c r="B327" s="80"/>
    </row>
    <row r="328" spans="1:2">
      <c r="A328" s="71"/>
      <c r="B328" s="80"/>
    </row>
    <row r="329" spans="1:2">
      <c r="A329" s="71"/>
      <c r="B329" s="80"/>
    </row>
    <row r="330" spans="1:2">
      <c r="A330" s="71"/>
      <c r="B330" s="80"/>
    </row>
    <row r="331" spans="1:2">
      <c r="A331" s="71"/>
      <c r="B331" s="80"/>
    </row>
    <row r="332" spans="1:2">
      <c r="A332" s="71"/>
      <c r="B332" s="80"/>
    </row>
    <row r="333" spans="1:2">
      <c r="A333" s="71"/>
      <c r="B333" s="80"/>
    </row>
    <row r="334" spans="1:2">
      <c r="A334" s="71"/>
      <c r="B334" s="80"/>
    </row>
    <row r="335" spans="1:2">
      <c r="A335" s="71"/>
      <c r="B335" s="80"/>
    </row>
    <row r="336" spans="1:2">
      <c r="A336" s="71"/>
      <c r="B336" s="80"/>
    </row>
    <row r="337" spans="1:2">
      <c r="A337" s="71"/>
      <c r="B337" s="80"/>
    </row>
    <row r="338" spans="1:2">
      <c r="A338" s="71"/>
      <c r="B338" s="80"/>
    </row>
    <row r="339" spans="1:2">
      <c r="A339" s="71"/>
      <c r="B339" s="80"/>
    </row>
    <row r="340" spans="1:2">
      <c r="A340" s="71"/>
      <c r="B340" s="80"/>
    </row>
    <row r="341" spans="1:2">
      <c r="A341" s="71"/>
      <c r="B341" s="80"/>
    </row>
    <row r="342" spans="1:2">
      <c r="A342" s="71"/>
      <c r="B342" s="80"/>
    </row>
    <row r="343" spans="1:2">
      <c r="A343" s="71"/>
      <c r="B343" s="80"/>
    </row>
    <row r="344" spans="1:2">
      <c r="A344" s="71"/>
      <c r="B344" s="80"/>
    </row>
    <row r="345" spans="1:2">
      <c r="A345" s="71"/>
      <c r="B345" s="80"/>
    </row>
    <row r="346" spans="1:2">
      <c r="A346" s="71"/>
      <c r="B346" s="80"/>
    </row>
    <row r="347" spans="1:2">
      <c r="A347" s="71"/>
      <c r="B347" s="80"/>
    </row>
    <row r="348" spans="1:2">
      <c r="A348" s="71"/>
      <c r="B348" s="80"/>
    </row>
    <row r="349" spans="1:2">
      <c r="A349" s="71"/>
      <c r="B349" s="80"/>
    </row>
    <row r="350" spans="1:2">
      <c r="A350" s="71"/>
      <c r="B350" s="80"/>
    </row>
    <row r="351" spans="1:2">
      <c r="A351" s="71"/>
      <c r="B351" s="80"/>
    </row>
    <row r="352" spans="1:2">
      <c r="A352" s="71"/>
      <c r="B352" s="80"/>
    </row>
    <row r="353" spans="1:2">
      <c r="A353" s="71"/>
      <c r="B353" s="80"/>
    </row>
    <row r="354" spans="1:2">
      <c r="A354" s="71"/>
      <c r="B354" s="80"/>
    </row>
    <row r="355" spans="1:2">
      <c r="A355" s="71"/>
      <c r="B355" s="80"/>
    </row>
    <row r="356" spans="1:2">
      <c r="A356" s="71"/>
      <c r="B356" s="80"/>
    </row>
    <row r="357" spans="1:2">
      <c r="A357" s="71"/>
      <c r="B357" s="80"/>
    </row>
    <row r="358" spans="1:2">
      <c r="A358" s="71"/>
      <c r="B358" s="80"/>
    </row>
    <row r="359" spans="1:2">
      <c r="A359" s="71"/>
      <c r="B359" s="80"/>
    </row>
    <row r="360" spans="1:2">
      <c r="A360" s="71"/>
      <c r="B360" s="80"/>
    </row>
    <row r="361" spans="1:2">
      <c r="A361" s="71"/>
      <c r="B361" s="80"/>
    </row>
    <row r="362" spans="1:2">
      <c r="A362" s="71"/>
      <c r="B362" s="80"/>
    </row>
    <row r="363" spans="1:2">
      <c r="A363" s="71"/>
      <c r="B363" s="80"/>
    </row>
    <row r="364" spans="1:2">
      <c r="A364" s="71"/>
      <c r="B364" s="80"/>
    </row>
    <row r="365" spans="1:2">
      <c r="A365" s="71"/>
      <c r="B365" s="80"/>
    </row>
    <row r="366" spans="1:2">
      <c r="A366" s="71"/>
      <c r="B366" s="80"/>
    </row>
    <row r="367" spans="1:2">
      <c r="A367" s="71"/>
      <c r="B367" s="80"/>
    </row>
    <row r="368" spans="1:2">
      <c r="A368" s="71"/>
      <c r="B368" s="80"/>
    </row>
    <row r="369" spans="1:2">
      <c r="A369" s="71"/>
      <c r="B369" s="80"/>
    </row>
    <row r="370" spans="1:2">
      <c r="A370" s="71"/>
      <c r="B370" s="80"/>
    </row>
    <row r="371" spans="1:2">
      <c r="A371" s="71"/>
      <c r="B371" s="80"/>
    </row>
    <row r="372" spans="1:2">
      <c r="A372" s="71"/>
      <c r="B372" s="80"/>
    </row>
    <row r="373" spans="1:2">
      <c r="A373" s="71"/>
      <c r="B373" s="80"/>
    </row>
    <row r="374" spans="1:2">
      <c r="A374" s="71"/>
      <c r="B374" s="80"/>
    </row>
    <row r="375" spans="1:2">
      <c r="A375" s="71"/>
      <c r="B375" s="80"/>
    </row>
    <row r="376" spans="1:2">
      <c r="A376" s="71"/>
      <c r="B376" s="80"/>
    </row>
    <row r="377" spans="1:2">
      <c r="A377" s="71"/>
      <c r="B377" s="80"/>
    </row>
    <row r="378" spans="1:2">
      <c r="A378" s="71"/>
      <c r="B378" s="80"/>
    </row>
    <row r="379" spans="1:2">
      <c r="A379" s="71"/>
      <c r="B379" s="80"/>
    </row>
    <row r="380" spans="1:2">
      <c r="A380" s="71"/>
      <c r="B380" s="80"/>
    </row>
    <row r="381" spans="1:2">
      <c r="A381" s="71"/>
      <c r="B381" s="80"/>
    </row>
    <row r="382" spans="1:2">
      <c r="A382" s="71"/>
      <c r="B382" s="80"/>
    </row>
    <row r="383" spans="1:2">
      <c r="A383" s="71"/>
      <c r="B383" s="80"/>
    </row>
    <row r="384" spans="1:2">
      <c r="A384" s="71"/>
      <c r="B384" s="80"/>
    </row>
    <row r="385" spans="1:2">
      <c r="A385" s="71"/>
      <c r="B385" s="80"/>
    </row>
    <row r="386" spans="1:2">
      <c r="A386" s="71"/>
      <c r="B386" s="80"/>
    </row>
    <row r="387" spans="1:2">
      <c r="A387" s="71"/>
      <c r="B387" s="80"/>
    </row>
    <row r="388" spans="1:2">
      <c r="A388" s="71"/>
      <c r="B388" s="80"/>
    </row>
    <row r="389" spans="1:2">
      <c r="A389" s="71"/>
      <c r="B389" s="80"/>
    </row>
    <row r="390" spans="1:2">
      <c r="A390" s="71"/>
      <c r="B390" s="80"/>
    </row>
    <row r="391" spans="1:2">
      <c r="A391" s="71"/>
      <c r="B391" s="80"/>
    </row>
    <row r="392" spans="1:2">
      <c r="A392" s="71"/>
      <c r="B392" s="80"/>
    </row>
    <row r="393" spans="1:2">
      <c r="A393" s="71"/>
      <c r="B393" s="80"/>
    </row>
    <row r="394" spans="1:2">
      <c r="A394" s="71"/>
      <c r="B394" s="80"/>
    </row>
    <row r="395" spans="1:2">
      <c r="A395" s="71"/>
      <c r="B395" s="80"/>
    </row>
    <row r="396" spans="1:2">
      <c r="A396" s="71"/>
      <c r="B396" s="80"/>
    </row>
    <row r="397" spans="1:2">
      <c r="A397" s="71"/>
      <c r="B397" s="80"/>
    </row>
    <row r="398" spans="1:2">
      <c r="A398" s="71"/>
      <c r="B398" s="80"/>
    </row>
    <row r="399" spans="1:2">
      <c r="A399" s="71"/>
      <c r="B399" s="80"/>
    </row>
    <row r="400" spans="1:2">
      <c r="A400" s="71"/>
      <c r="B400" s="80"/>
    </row>
    <row r="401" spans="1:2">
      <c r="A401" s="71"/>
      <c r="B401" s="80"/>
    </row>
    <row r="402" spans="1:2">
      <c r="A402" s="71"/>
      <c r="B402" s="80"/>
    </row>
    <row r="403" spans="1:2">
      <c r="A403" s="71"/>
      <c r="B403" s="80"/>
    </row>
    <row r="404" spans="1:2">
      <c r="A404" s="71"/>
      <c r="B404" s="80"/>
    </row>
    <row r="405" spans="1:2">
      <c r="A405" s="71"/>
      <c r="B405" s="80"/>
    </row>
    <row r="406" spans="1:2">
      <c r="A406" s="71"/>
      <c r="B406" s="80"/>
    </row>
    <row r="407" spans="1:2">
      <c r="A407" s="71"/>
      <c r="B407" s="80"/>
    </row>
    <row r="408" spans="1:2">
      <c r="A408" s="71"/>
      <c r="B408" s="80"/>
    </row>
    <row r="409" spans="1:2">
      <c r="A409" s="71"/>
      <c r="B409" s="80"/>
    </row>
    <row r="410" spans="1:2">
      <c r="A410" s="71"/>
      <c r="B410" s="80"/>
    </row>
    <row r="411" spans="1:2">
      <c r="A411" s="71"/>
      <c r="B411" s="80"/>
    </row>
    <row r="412" spans="1:2">
      <c r="A412" s="71"/>
      <c r="B412" s="80"/>
    </row>
    <row r="413" spans="1:2">
      <c r="A413" s="71"/>
      <c r="B413" s="80"/>
    </row>
    <row r="414" spans="1:2">
      <c r="A414" s="71"/>
      <c r="B414" s="80"/>
    </row>
    <row r="415" spans="1:2">
      <c r="A415" s="71"/>
      <c r="B415" s="80"/>
    </row>
    <row r="416" spans="1:2">
      <c r="A416" s="71"/>
      <c r="B416" s="80"/>
    </row>
    <row r="417" spans="1:2">
      <c r="A417" s="71"/>
      <c r="B417" s="80"/>
    </row>
    <row r="418" spans="1:2">
      <c r="A418" s="71"/>
      <c r="B418" s="80"/>
    </row>
    <row r="419" spans="1:2">
      <c r="A419" s="71"/>
      <c r="B419" s="80"/>
    </row>
    <row r="420" spans="1:2">
      <c r="A420" s="71"/>
      <c r="B420" s="80"/>
    </row>
    <row r="421" spans="1:2">
      <c r="A421" s="71"/>
      <c r="B421" s="80"/>
    </row>
    <row r="422" spans="1:2">
      <c r="A422" s="71"/>
      <c r="B422" s="80"/>
    </row>
    <row r="423" spans="1:2">
      <c r="A423" s="71"/>
      <c r="B423" s="80"/>
    </row>
    <row r="424" spans="1:2">
      <c r="A424" s="71"/>
      <c r="B424" s="80"/>
    </row>
    <row r="425" spans="1:2">
      <c r="A425" s="71"/>
      <c r="B425" s="80"/>
    </row>
    <row r="426" spans="1:2">
      <c r="A426" s="71"/>
      <c r="B426" s="80"/>
    </row>
    <row r="427" spans="1:2">
      <c r="A427" s="71"/>
      <c r="B427" s="80"/>
    </row>
    <row r="428" spans="1:2">
      <c r="A428" s="71"/>
      <c r="B428" s="80"/>
    </row>
    <row r="429" spans="1:2">
      <c r="A429" s="71"/>
      <c r="B429" s="80"/>
    </row>
    <row r="430" spans="1:2">
      <c r="A430" s="71"/>
      <c r="B430" s="80"/>
    </row>
    <row r="431" spans="1:2">
      <c r="A431" s="71"/>
      <c r="B431" s="80"/>
    </row>
    <row r="432" spans="1:2">
      <c r="A432" s="71"/>
      <c r="B432" s="80"/>
    </row>
    <row r="433" spans="1:2">
      <c r="A433" s="71"/>
      <c r="B433" s="80"/>
    </row>
    <row r="434" spans="1:2">
      <c r="A434" s="71"/>
      <c r="B434" s="80"/>
    </row>
    <row r="435" spans="1:2">
      <c r="A435" s="71"/>
      <c r="B435" s="80"/>
    </row>
    <row r="436" spans="1:2">
      <c r="A436" s="71"/>
      <c r="B436" s="80"/>
    </row>
    <row r="437" spans="1:2">
      <c r="A437" s="71"/>
      <c r="B437" s="80"/>
    </row>
    <row r="438" spans="1:2">
      <c r="A438" s="71"/>
      <c r="B438" s="80"/>
    </row>
    <row r="439" spans="1:2">
      <c r="A439" s="71"/>
      <c r="B439" s="80"/>
    </row>
    <row r="440" spans="1:2">
      <c r="A440" s="71"/>
      <c r="B440" s="80"/>
    </row>
    <row r="441" spans="1:2">
      <c r="A441" s="71"/>
      <c r="B441" s="80"/>
    </row>
    <row r="442" spans="1:2">
      <c r="A442" s="71"/>
      <c r="B442" s="80"/>
    </row>
    <row r="443" spans="1:2">
      <c r="A443" s="71"/>
      <c r="B443" s="80"/>
    </row>
    <row r="444" spans="1:2">
      <c r="A444" s="71"/>
      <c r="B444" s="80"/>
    </row>
    <row r="445" spans="1:2">
      <c r="A445" s="71"/>
      <c r="B445" s="80"/>
    </row>
    <row r="446" spans="1:2">
      <c r="A446" s="71"/>
      <c r="B446" s="80"/>
    </row>
    <row r="447" spans="1:2">
      <c r="A447" s="71"/>
      <c r="B447" s="80"/>
    </row>
    <row r="448" spans="1:2">
      <c r="A448" s="71"/>
      <c r="B448" s="80"/>
    </row>
    <row r="449" spans="1:2">
      <c r="A449" s="71"/>
      <c r="B449" s="80"/>
    </row>
    <row r="450" spans="1:2">
      <c r="A450" s="71"/>
      <c r="B450" s="80"/>
    </row>
    <row r="451" spans="1:2">
      <c r="A451" s="71"/>
      <c r="B451" s="80"/>
    </row>
    <row r="452" spans="1:2">
      <c r="A452" s="71"/>
      <c r="B452" s="80"/>
    </row>
    <row r="453" spans="1:2">
      <c r="A453" s="71"/>
      <c r="B453" s="80"/>
    </row>
    <row r="454" spans="1:2">
      <c r="A454" s="71"/>
      <c r="B454" s="80"/>
    </row>
    <row r="455" spans="1:2">
      <c r="A455" s="71"/>
      <c r="B455" s="80"/>
    </row>
    <row r="456" spans="1:2">
      <c r="A456" s="71"/>
      <c r="B456" s="80"/>
    </row>
    <row r="457" spans="1:2">
      <c r="A457" s="71"/>
      <c r="B457" s="80"/>
    </row>
    <row r="458" spans="1:2">
      <c r="A458" s="71"/>
      <c r="B458" s="80"/>
    </row>
    <row r="459" spans="1:2">
      <c r="A459" s="71"/>
      <c r="B459" s="80"/>
    </row>
    <row r="460" spans="1:2">
      <c r="A460" s="71"/>
      <c r="B460" s="80"/>
    </row>
    <row r="461" spans="1:2">
      <c r="A461" s="71"/>
      <c r="B461" s="80"/>
    </row>
    <row r="462" spans="1:2">
      <c r="A462" s="71"/>
      <c r="B462" s="80"/>
    </row>
    <row r="463" spans="1:2">
      <c r="A463" s="71"/>
      <c r="B463" s="80"/>
    </row>
    <row r="464" spans="1:2">
      <c r="A464" s="71"/>
      <c r="B464" s="80"/>
    </row>
    <row r="465" spans="1:2">
      <c r="A465" s="71"/>
      <c r="B465" s="80"/>
    </row>
    <row r="466" spans="1:2">
      <c r="A466" s="71"/>
      <c r="B466" s="80"/>
    </row>
    <row r="467" spans="1:2">
      <c r="A467" s="71"/>
      <c r="B467" s="80"/>
    </row>
    <row r="468" spans="1:2">
      <c r="A468" s="71"/>
      <c r="B468" s="80"/>
    </row>
    <row r="469" spans="1:2">
      <c r="A469" s="71"/>
      <c r="B469" s="80"/>
    </row>
    <row r="470" spans="1:2">
      <c r="A470" s="71"/>
      <c r="B470" s="80"/>
    </row>
    <row r="471" spans="1:2">
      <c r="A471" s="71"/>
      <c r="B471" s="80"/>
    </row>
    <row r="472" spans="1:2">
      <c r="A472" s="71"/>
      <c r="B472" s="80"/>
    </row>
    <row r="473" spans="1:2">
      <c r="A473" s="71"/>
      <c r="B473" s="80"/>
    </row>
    <row r="474" spans="1:2">
      <c r="A474" s="71"/>
      <c r="B474" s="80"/>
    </row>
    <row r="475" spans="1:2">
      <c r="A475" s="71"/>
      <c r="B475" s="80"/>
    </row>
    <row r="476" spans="1:2">
      <c r="A476" s="71"/>
      <c r="B476" s="80"/>
    </row>
    <row r="477" spans="1:2">
      <c r="A477" s="71"/>
      <c r="B477" s="80"/>
    </row>
    <row r="478" spans="1:2">
      <c r="A478" s="71"/>
      <c r="B478" s="80"/>
    </row>
    <row r="479" spans="1:2">
      <c r="A479" s="71"/>
      <c r="B479" s="80"/>
    </row>
    <row r="480" spans="1:2">
      <c r="A480" s="71"/>
      <c r="B480" s="80"/>
    </row>
    <row r="481" spans="1:2">
      <c r="A481" s="71"/>
      <c r="B481" s="80"/>
    </row>
    <row r="482" spans="1:2">
      <c r="A482" s="71"/>
      <c r="B482" s="80"/>
    </row>
    <row r="483" spans="1:2">
      <c r="A483" s="71"/>
      <c r="B483" s="80"/>
    </row>
    <row r="484" spans="1:2">
      <c r="A484" s="71"/>
      <c r="B484" s="80"/>
    </row>
    <row r="485" spans="1:2">
      <c r="A485" s="71"/>
      <c r="B485" s="80"/>
    </row>
    <row r="486" spans="1:2">
      <c r="A486" s="71"/>
      <c r="B486" s="80"/>
    </row>
    <row r="487" spans="1:2">
      <c r="A487" s="71"/>
      <c r="B487" s="80"/>
    </row>
    <row r="488" spans="1:2">
      <c r="A488" s="71"/>
      <c r="B488" s="80"/>
    </row>
    <row r="489" spans="1:2">
      <c r="A489" s="71"/>
      <c r="B489" s="80"/>
    </row>
    <row r="490" spans="1:2">
      <c r="A490" s="71"/>
      <c r="B490" s="80"/>
    </row>
    <row r="491" spans="1:2">
      <c r="A491" s="71"/>
      <c r="B491" s="80"/>
    </row>
    <row r="492" spans="1:2">
      <c r="A492" s="71"/>
      <c r="B492" s="80"/>
    </row>
    <row r="493" spans="1:2">
      <c r="A493" s="71"/>
      <c r="B493" s="80"/>
    </row>
    <row r="494" spans="1:2">
      <c r="A494" s="71"/>
      <c r="B494" s="80"/>
    </row>
    <row r="495" spans="1:2">
      <c r="A495" s="71"/>
      <c r="B495" s="80"/>
    </row>
    <row r="496" spans="1:2">
      <c r="A496" s="71"/>
      <c r="B496" s="80"/>
    </row>
    <row r="497" spans="1:2">
      <c r="A497" s="71"/>
      <c r="B497" s="80"/>
    </row>
    <row r="498" spans="1:2">
      <c r="A498" s="71"/>
      <c r="B498" s="80"/>
    </row>
    <row r="499" spans="1:2">
      <c r="A499" s="71"/>
      <c r="B499" s="80"/>
    </row>
    <row r="500" spans="1:2">
      <c r="A500" s="71"/>
      <c r="B500" s="80"/>
    </row>
    <row r="501" spans="1:2">
      <c r="A501" s="71"/>
      <c r="B501" s="80"/>
    </row>
    <row r="502" spans="1:2">
      <c r="A502" s="71"/>
      <c r="B502" s="80"/>
    </row>
    <row r="503" spans="1:2">
      <c r="A503" s="71"/>
      <c r="B503" s="80"/>
    </row>
    <row r="504" spans="1:2">
      <c r="A504" s="71"/>
      <c r="B504" s="80"/>
    </row>
    <row r="505" spans="1:2">
      <c r="A505" s="71"/>
      <c r="B505" s="80"/>
    </row>
    <row r="506" spans="1:2">
      <c r="A506" s="71"/>
      <c r="B506" s="80"/>
    </row>
    <row r="507" spans="1:2">
      <c r="A507" s="71"/>
      <c r="B507" s="80"/>
    </row>
    <row r="508" spans="1:2">
      <c r="A508" s="71"/>
      <c r="B508" s="80"/>
    </row>
    <row r="509" spans="1:2">
      <c r="A509" s="71"/>
      <c r="B509" s="80"/>
    </row>
    <row r="510" spans="1:2">
      <c r="A510" s="71"/>
      <c r="B510" s="80"/>
    </row>
    <row r="511" spans="1:2">
      <c r="A511" s="71"/>
      <c r="B511" s="80"/>
    </row>
    <row r="512" spans="1:2">
      <c r="A512" s="71"/>
      <c r="B512" s="80"/>
    </row>
    <row r="513" spans="1:2">
      <c r="A513" s="71"/>
      <c r="B513" s="80"/>
    </row>
    <row r="514" spans="1:2">
      <c r="A514" s="71"/>
      <c r="B514" s="80"/>
    </row>
    <row r="515" spans="1:2">
      <c r="A515" s="71"/>
      <c r="B515" s="80"/>
    </row>
    <row r="516" spans="1:2">
      <c r="A516" s="71"/>
      <c r="B516" s="80"/>
    </row>
    <row r="517" spans="1:2">
      <c r="A517" s="71"/>
      <c r="B517" s="80"/>
    </row>
    <row r="518" spans="1:2">
      <c r="A518" s="71"/>
      <c r="B518" s="80"/>
    </row>
    <row r="519" spans="1:2">
      <c r="A519" s="71"/>
      <c r="B519" s="80"/>
    </row>
    <row r="520" spans="1:2">
      <c r="A520" s="71"/>
      <c r="B520" s="80"/>
    </row>
    <row r="521" spans="1:2">
      <c r="A521" s="71"/>
      <c r="B521" s="80"/>
    </row>
    <row r="522" spans="1:2">
      <c r="A522" s="71"/>
      <c r="B522" s="80"/>
    </row>
    <row r="523" spans="1:2">
      <c r="A523" s="71"/>
      <c r="B523" s="80"/>
    </row>
    <row r="524" spans="1:2">
      <c r="A524" s="71"/>
      <c r="B524" s="80"/>
    </row>
    <row r="525" spans="1:2">
      <c r="A525" s="71"/>
      <c r="B525" s="80"/>
    </row>
    <row r="526" spans="1:2">
      <c r="A526" s="71"/>
      <c r="B526" s="80"/>
    </row>
    <row r="527" spans="1:2">
      <c r="A527" s="71"/>
      <c r="B527" s="80"/>
    </row>
    <row r="528" spans="1:2">
      <c r="A528" s="71"/>
      <c r="B528" s="80"/>
    </row>
    <row r="529" spans="1:2">
      <c r="A529" s="71"/>
      <c r="B529" s="80"/>
    </row>
    <row r="530" spans="1:2">
      <c r="A530" s="71"/>
      <c r="B530" s="80"/>
    </row>
    <row r="531" spans="1:2">
      <c r="A531" s="71"/>
      <c r="B531" s="80"/>
    </row>
    <row r="532" spans="1:2">
      <c r="A532" s="71"/>
      <c r="B532" s="80"/>
    </row>
    <row r="533" spans="1:2">
      <c r="A533" s="71"/>
      <c r="B533" s="80"/>
    </row>
    <row r="534" spans="1:2">
      <c r="A534" s="71"/>
      <c r="B534" s="80"/>
    </row>
    <row r="535" spans="1:2">
      <c r="A535" s="71"/>
      <c r="B535" s="80"/>
    </row>
    <row r="536" spans="1:2">
      <c r="A536" s="71"/>
      <c r="B536" s="80"/>
    </row>
    <row r="537" spans="1:2">
      <c r="A537" s="71"/>
      <c r="B537" s="80"/>
    </row>
    <row r="538" spans="1:2">
      <c r="A538" s="71"/>
      <c r="B538" s="80"/>
    </row>
    <row r="539" spans="1:2">
      <c r="A539" s="71"/>
      <c r="B539" s="80"/>
    </row>
    <row r="540" spans="1:2">
      <c r="A540" s="71"/>
      <c r="B540" s="80"/>
    </row>
    <row r="541" spans="1:2">
      <c r="A541" s="71"/>
      <c r="B541" s="80"/>
    </row>
    <row r="542" spans="1:2">
      <c r="A542" s="71"/>
      <c r="B542" s="80"/>
    </row>
    <row r="543" spans="1:2">
      <c r="A543" s="71"/>
      <c r="B543" s="80"/>
    </row>
    <row r="544" spans="1:2">
      <c r="A544" s="71"/>
      <c r="B544" s="80"/>
    </row>
    <row r="545" spans="1:2">
      <c r="A545" s="71"/>
      <c r="B545" s="80"/>
    </row>
    <row r="546" spans="1:2">
      <c r="A546" s="71"/>
      <c r="B546" s="80"/>
    </row>
    <row r="547" spans="1:2">
      <c r="A547" s="71"/>
      <c r="B547" s="80"/>
    </row>
    <row r="548" spans="1:2">
      <c r="A548" s="71"/>
      <c r="B548" s="80"/>
    </row>
    <row r="549" spans="1:2">
      <c r="A549" s="71"/>
      <c r="B549" s="80"/>
    </row>
    <row r="550" spans="1:2">
      <c r="A550" s="71"/>
      <c r="B550" s="80"/>
    </row>
    <row r="551" spans="1:2">
      <c r="A551" s="71"/>
      <c r="B551" s="80"/>
    </row>
    <row r="552" spans="1:2">
      <c r="A552" s="71"/>
      <c r="B552" s="80"/>
    </row>
    <row r="553" spans="1:2">
      <c r="A553" s="71"/>
      <c r="B553" s="80"/>
    </row>
    <row r="554" spans="1:2">
      <c r="A554" s="71"/>
      <c r="B554" s="80"/>
    </row>
    <row r="555" spans="1:2">
      <c r="A555" s="71"/>
      <c r="B555" s="80"/>
    </row>
    <row r="556" spans="1:2">
      <c r="A556" s="71"/>
      <c r="B556" s="80"/>
    </row>
    <row r="557" spans="1:2">
      <c r="A557" s="71"/>
      <c r="B557" s="80"/>
    </row>
    <row r="558" spans="1:2">
      <c r="A558" s="71"/>
      <c r="B558" s="80"/>
    </row>
    <row r="559" spans="1:2">
      <c r="A559" s="71"/>
      <c r="B559" s="80"/>
    </row>
    <row r="560" spans="1:2">
      <c r="A560" s="71"/>
      <c r="B560" s="80"/>
    </row>
    <row r="561" spans="1:2">
      <c r="A561" s="71"/>
      <c r="B561" s="80"/>
    </row>
    <row r="562" spans="1:2">
      <c r="A562" s="71"/>
      <c r="B562" s="80"/>
    </row>
    <row r="563" spans="1:2">
      <c r="A563" s="71"/>
      <c r="B563" s="80"/>
    </row>
    <row r="564" spans="1:2">
      <c r="A564" s="71"/>
      <c r="B564" s="80"/>
    </row>
    <row r="565" spans="1:2">
      <c r="A565" s="71"/>
      <c r="B565" s="80"/>
    </row>
    <row r="566" spans="1:2">
      <c r="A566" s="71"/>
      <c r="B566" s="80"/>
    </row>
    <row r="567" spans="1:2">
      <c r="A567" s="71"/>
      <c r="B567" s="80"/>
    </row>
    <row r="568" spans="1:2">
      <c r="A568" s="71"/>
      <c r="B568" s="80"/>
    </row>
    <row r="569" spans="1:2">
      <c r="A569" s="71"/>
      <c r="B569" s="80"/>
    </row>
    <row r="570" spans="1:2">
      <c r="A570" s="71"/>
      <c r="B570" s="80"/>
    </row>
    <row r="571" spans="1:2">
      <c r="A571" s="71"/>
      <c r="B571" s="80"/>
    </row>
    <row r="572" spans="1:2">
      <c r="A572" s="71"/>
      <c r="B572" s="80"/>
    </row>
    <row r="573" spans="1:2">
      <c r="A573" s="71"/>
      <c r="B573" s="80"/>
    </row>
    <row r="574" spans="1:2">
      <c r="A574" s="71"/>
      <c r="B574" s="80"/>
    </row>
    <row r="575" spans="1:2">
      <c r="A575" s="71"/>
      <c r="B575" s="80"/>
    </row>
    <row r="576" spans="1:2">
      <c r="A576" s="71"/>
      <c r="B576" s="80"/>
    </row>
    <row r="577" spans="1:2">
      <c r="A577" s="71"/>
      <c r="B577" s="80"/>
    </row>
    <row r="578" spans="1:2">
      <c r="A578" s="71"/>
      <c r="B578" s="80"/>
    </row>
    <row r="579" spans="1:2">
      <c r="A579" s="71"/>
      <c r="B579" s="80"/>
    </row>
    <row r="580" spans="1:2">
      <c r="A580" s="71"/>
      <c r="B580" s="80"/>
    </row>
    <row r="581" spans="1:2">
      <c r="A581" s="71"/>
      <c r="B581" s="80"/>
    </row>
    <row r="582" spans="1:2">
      <c r="A582" s="71"/>
      <c r="B582" s="80"/>
    </row>
    <row r="583" spans="1:2">
      <c r="A583" s="71"/>
      <c r="B583" s="80"/>
    </row>
    <row r="584" spans="1:2">
      <c r="A584" s="71"/>
      <c r="B584" s="80"/>
    </row>
    <row r="585" spans="1:2">
      <c r="A585" s="71"/>
      <c r="B585" s="80"/>
    </row>
    <row r="586" spans="1:2">
      <c r="A586" s="71"/>
      <c r="B586" s="80"/>
    </row>
    <row r="587" spans="1:2">
      <c r="A587" s="71"/>
      <c r="B587" s="80"/>
    </row>
    <row r="588" spans="1:2">
      <c r="A588" s="71"/>
      <c r="B588" s="80"/>
    </row>
    <row r="589" spans="1:2">
      <c r="A589" s="71"/>
      <c r="B589" s="80"/>
    </row>
    <row r="590" spans="1:2">
      <c r="A590" s="71"/>
      <c r="B590" s="80"/>
    </row>
    <row r="591" spans="1:2">
      <c r="A591" s="71"/>
      <c r="B591" s="80"/>
    </row>
    <row r="592" spans="1:2">
      <c r="A592" s="71"/>
      <c r="B592" s="80"/>
    </row>
    <row r="593" spans="1:2">
      <c r="A593" s="71"/>
      <c r="B593" s="80"/>
    </row>
    <row r="594" spans="1:2">
      <c r="A594" s="71"/>
      <c r="B594" s="80"/>
    </row>
    <row r="595" spans="1:2">
      <c r="A595" s="71"/>
      <c r="B595" s="80"/>
    </row>
    <row r="596" spans="1:2">
      <c r="A596" s="71"/>
      <c r="B596" s="80"/>
    </row>
    <row r="597" spans="1:2">
      <c r="A597" s="71"/>
      <c r="B597" s="80"/>
    </row>
    <row r="598" spans="1:2">
      <c r="A598" s="71"/>
      <c r="B598" s="80"/>
    </row>
    <row r="599" spans="1:2">
      <c r="A599" s="71"/>
      <c r="B599" s="80"/>
    </row>
    <row r="600" spans="1:2">
      <c r="A600" s="71"/>
      <c r="B600" s="80"/>
    </row>
    <row r="601" spans="1:2">
      <c r="A601" s="71"/>
      <c r="B601" s="80"/>
    </row>
    <row r="602" spans="1:2">
      <c r="A602" s="71"/>
      <c r="B602" s="80"/>
    </row>
    <row r="603" spans="1:2">
      <c r="A603" s="71"/>
      <c r="B603" s="80"/>
    </row>
    <row r="604" spans="1:2">
      <c r="A604" s="71"/>
      <c r="B604" s="80"/>
    </row>
    <row r="605" spans="1:2">
      <c r="A605" s="71"/>
      <c r="B605" s="80"/>
    </row>
    <row r="606" spans="1:2">
      <c r="A606" s="71"/>
      <c r="B606" s="80"/>
    </row>
    <row r="607" spans="1:2">
      <c r="A607" s="71"/>
      <c r="B607" s="80"/>
    </row>
    <row r="608" spans="1:2">
      <c r="A608" s="71"/>
      <c r="B608" s="80"/>
    </row>
    <row r="609" spans="1:2">
      <c r="A609" s="71"/>
      <c r="B609" s="80"/>
    </row>
    <row r="610" spans="1:2">
      <c r="A610" s="71"/>
      <c r="B610" s="80"/>
    </row>
    <row r="611" spans="1:2">
      <c r="A611" s="71"/>
      <c r="B611" s="80"/>
    </row>
    <row r="612" spans="1:2">
      <c r="A612" s="71"/>
      <c r="B612" s="80"/>
    </row>
    <row r="613" spans="1:2">
      <c r="A613" s="71"/>
      <c r="B613" s="80"/>
    </row>
    <row r="614" spans="1:2">
      <c r="A614" s="71"/>
      <c r="B614" s="80"/>
    </row>
    <row r="615" spans="1:2">
      <c r="A615" s="71"/>
      <c r="B615" s="80"/>
    </row>
    <row r="616" spans="1:2">
      <c r="A616" s="71"/>
      <c r="B616" s="80"/>
    </row>
    <row r="617" spans="1:2">
      <c r="A617" s="71"/>
      <c r="B617" s="80"/>
    </row>
    <row r="618" spans="1:2">
      <c r="A618" s="71"/>
      <c r="B618" s="80"/>
    </row>
    <row r="619" spans="1:2">
      <c r="A619" s="71"/>
      <c r="B619" s="80"/>
    </row>
    <row r="620" spans="1:2">
      <c r="A620" s="71"/>
      <c r="B620" s="80"/>
    </row>
    <row r="621" spans="1:2">
      <c r="A621" s="71"/>
      <c r="B621" s="80"/>
    </row>
    <row r="622" spans="1:2">
      <c r="A622" s="71"/>
      <c r="B622" s="80"/>
    </row>
    <row r="623" spans="1:2">
      <c r="A623" s="71"/>
      <c r="B623" s="80"/>
    </row>
    <row r="624" spans="1:2">
      <c r="A624" s="71"/>
      <c r="B624" s="80"/>
    </row>
    <row r="625" spans="1:2">
      <c r="A625" s="71"/>
      <c r="B625" s="80"/>
    </row>
    <row r="626" spans="1:2">
      <c r="A626" s="71"/>
      <c r="B626" s="80"/>
    </row>
    <row r="627" spans="1:2">
      <c r="A627" s="71"/>
      <c r="B627" s="80"/>
    </row>
    <row r="628" spans="1:2">
      <c r="A628" s="71"/>
      <c r="B628" s="80"/>
    </row>
    <row r="629" spans="1:2">
      <c r="A629" s="71"/>
      <c r="B629" s="80"/>
    </row>
    <row r="630" spans="1:2">
      <c r="A630" s="71"/>
      <c r="B630" s="80"/>
    </row>
    <row r="631" spans="1:2">
      <c r="A631" s="71"/>
      <c r="B631" s="80"/>
    </row>
    <row r="632" spans="1:2">
      <c r="A632" s="71"/>
      <c r="B632" s="80"/>
    </row>
    <row r="633" spans="1:2">
      <c r="A633" s="71"/>
      <c r="B633" s="80"/>
    </row>
    <row r="634" spans="1:2">
      <c r="A634" s="71"/>
      <c r="B634" s="80"/>
    </row>
    <row r="635" spans="1:2">
      <c r="A635" s="71"/>
      <c r="B635" s="80"/>
    </row>
    <row r="636" spans="1:2">
      <c r="A636" s="71"/>
      <c r="B636" s="80"/>
    </row>
    <row r="637" spans="1:2">
      <c r="A637" s="71"/>
      <c r="B637" s="80"/>
    </row>
    <row r="638" spans="1:2">
      <c r="A638" s="71"/>
      <c r="B638" s="80"/>
    </row>
    <row r="639" spans="1:2">
      <c r="A639" s="71"/>
      <c r="B639" s="80"/>
    </row>
    <row r="640" spans="1:2">
      <c r="A640" s="71"/>
      <c r="B640" s="80"/>
    </row>
    <row r="641" spans="1:2">
      <c r="A641" s="71"/>
      <c r="B641" s="80"/>
    </row>
    <row r="642" spans="1:2">
      <c r="A642" s="71"/>
      <c r="B642" s="80"/>
    </row>
    <row r="643" spans="1:2">
      <c r="A643" s="71"/>
      <c r="B643" s="80"/>
    </row>
    <row r="644" spans="1:2">
      <c r="A644" s="71"/>
      <c r="B644" s="80"/>
    </row>
    <row r="645" spans="1:2">
      <c r="A645" s="71"/>
      <c r="B645" s="80"/>
    </row>
    <row r="646" spans="1:2">
      <c r="A646" s="71"/>
      <c r="B646" s="80"/>
    </row>
    <row r="647" spans="1:2">
      <c r="A647" s="71"/>
      <c r="B647" s="80"/>
    </row>
    <row r="648" spans="1:2">
      <c r="A648" s="71"/>
      <c r="B648" s="80"/>
    </row>
    <row r="649" spans="1:2">
      <c r="A649" s="71"/>
      <c r="B649" s="80"/>
    </row>
    <row r="650" spans="1:2">
      <c r="A650" s="71"/>
      <c r="B650" s="80"/>
    </row>
    <row r="651" spans="1:2">
      <c r="A651" s="71"/>
      <c r="B651" s="80"/>
    </row>
    <row r="652" spans="1:2">
      <c r="A652" s="71"/>
      <c r="B652" s="80"/>
    </row>
    <row r="653" spans="1:2">
      <c r="A653" s="71"/>
      <c r="B653" s="80"/>
    </row>
    <row r="654" spans="1:2">
      <c r="A654" s="71"/>
      <c r="B654" s="80"/>
    </row>
    <row r="655" spans="1:2">
      <c r="A655" s="71"/>
      <c r="B655" s="80"/>
    </row>
    <row r="656" spans="1:2">
      <c r="A656" s="71"/>
      <c r="B656" s="80"/>
    </row>
    <row r="657" spans="1:2">
      <c r="A657" s="71"/>
      <c r="B657" s="80"/>
    </row>
    <row r="658" spans="1:2">
      <c r="A658" s="71"/>
      <c r="B658" s="80"/>
    </row>
    <row r="659" spans="1:2">
      <c r="A659" s="71"/>
      <c r="B659" s="80"/>
    </row>
    <row r="660" spans="1:2">
      <c r="A660" s="71"/>
      <c r="B660" s="80"/>
    </row>
    <row r="661" spans="1:2">
      <c r="A661" s="71"/>
      <c r="B661" s="80"/>
    </row>
    <row r="662" spans="1:2">
      <c r="A662" s="71"/>
      <c r="B662" s="80"/>
    </row>
    <row r="663" spans="1:2">
      <c r="A663" s="71"/>
      <c r="B663" s="80"/>
    </row>
    <row r="664" spans="1:2">
      <c r="A664" s="71"/>
      <c r="B664" s="80"/>
    </row>
    <row r="665" spans="1:2">
      <c r="A665" s="71"/>
      <c r="B665" s="80"/>
    </row>
    <row r="666" spans="1:2">
      <c r="A666" s="71"/>
      <c r="B666" s="80"/>
    </row>
    <row r="667" spans="1:2">
      <c r="A667" s="71"/>
      <c r="B667" s="80"/>
    </row>
    <row r="668" spans="1:2">
      <c r="A668" s="71"/>
      <c r="B668" s="80"/>
    </row>
    <row r="669" spans="1:2">
      <c r="A669" s="71"/>
      <c r="B669" s="80"/>
    </row>
    <row r="670" spans="1:2">
      <c r="A670" s="71"/>
      <c r="B670" s="80"/>
    </row>
    <row r="671" spans="1:2">
      <c r="A671" s="71"/>
      <c r="B671" s="80"/>
    </row>
    <row r="672" spans="1:2">
      <c r="A672" s="71"/>
      <c r="B672" s="80"/>
    </row>
    <row r="673" spans="1:2">
      <c r="A673" s="71"/>
      <c r="B673" s="80"/>
    </row>
    <row r="674" spans="1:2">
      <c r="A674" s="71"/>
      <c r="B674" s="80"/>
    </row>
    <row r="675" spans="1:2">
      <c r="A675" s="71"/>
      <c r="B675" s="80"/>
    </row>
    <row r="676" spans="1:2">
      <c r="A676" s="71"/>
      <c r="B676" s="80"/>
    </row>
    <row r="677" spans="1:2">
      <c r="A677" s="71"/>
      <c r="B677" s="80"/>
    </row>
    <row r="678" spans="1:2">
      <c r="A678" s="71"/>
      <c r="B678" s="80"/>
    </row>
    <row r="679" spans="1:2">
      <c r="A679" s="71"/>
      <c r="B679" s="80"/>
    </row>
    <row r="680" spans="1:2">
      <c r="A680" s="71"/>
      <c r="B680" s="80"/>
    </row>
    <row r="681" spans="1:2">
      <c r="A681" s="71"/>
      <c r="B681" s="80"/>
    </row>
    <row r="682" spans="1:2">
      <c r="A682" s="71"/>
      <c r="B682" s="80"/>
    </row>
    <row r="683" spans="1:2">
      <c r="A683" s="71"/>
      <c r="B683" s="80"/>
    </row>
    <row r="684" spans="1:2">
      <c r="A684" s="71"/>
      <c r="B684" s="80"/>
    </row>
    <row r="685" spans="1:2">
      <c r="A685" s="71"/>
      <c r="B685" s="80"/>
    </row>
    <row r="686" spans="1:2">
      <c r="A686" s="71"/>
      <c r="B686" s="80"/>
    </row>
    <row r="687" spans="1:2">
      <c r="A687" s="71"/>
      <c r="B687" s="80"/>
    </row>
    <row r="688" spans="1:2">
      <c r="A688" s="71"/>
      <c r="B688" s="80"/>
    </row>
    <row r="689" spans="1:2">
      <c r="A689" s="71"/>
      <c r="B689" s="80"/>
    </row>
    <row r="690" spans="1:2">
      <c r="A690" s="71"/>
      <c r="B690" s="80"/>
    </row>
    <row r="691" spans="1:2">
      <c r="A691" s="71"/>
      <c r="B691" s="80"/>
    </row>
    <row r="692" spans="1:2">
      <c r="A692" s="71"/>
      <c r="B692" s="80"/>
    </row>
    <row r="693" spans="1:2">
      <c r="A693" s="71"/>
      <c r="B693" s="80"/>
    </row>
    <row r="694" spans="1:2">
      <c r="A694" s="71"/>
      <c r="B694" s="80"/>
    </row>
    <row r="695" spans="1:2">
      <c r="A695" s="71"/>
      <c r="B695" s="80"/>
    </row>
    <row r="696" spans="1:2">
      <c r="A696" s="71"/>
      <c r="B696" s="80"/>
    </row>
    <row r="697" spans="1:2">
      <c r="A697" s="71"/>
      <c r="B697" s="80"/>
    </row>
    <row r="698" spans="1:2">
      <c r="A698" s="71"/>
      <c r="B698" s="80"/>
    </row>
    <row r="699" spans="1:2">
      <c r="A699" s="71"/>
      <c r="B699" s="80"/>
    </row>
    <row r="700" spans="1:2">
      <c r="A700" s="71"/>
      <c r="B700" s="80"/>
    </row>
    <row r="701" spans="1:2">
      <c r="A701" s="71"/>
      <c r="B701" s="80"/>
    </row>
    <row r="702" spans="1:2">
      <c r="A702" s="71"/>
      <c r="B702" s="80"/>
    </row>
    <row r="703" spans="1:2">
      <c r="A703" s="71"/>
      <c r="B703" s="80"/>
    </row>
    <row r="704" spans="1:2">
      <c r="A704" s="71"/>
      <c r="B704" s="80"/>
    </row>
    <row r="705" spans="1:2">
      <c r="A705" s="71"/>
      <c r="B705" s="80"/>
    </row>
    <row r="706" spans="1:2">
      <c r="A706" s="71"/>
      <c r="B706" s="80"/>
    </row>
    <row r="707" spans="1:2">
      <c r="A707" s="71"/>
      <c r="B707" s="80"/>
    </row>
    <row r="708" spans="1:2">
      <c r="A708" s="71"/>
      <c r="B708" s="80"/>
    </row>
    <row r="709" spans="1:2">
      <c r="A709" s="71"/>
      <c r="B709" s="80"/>
    </row>
    <row r="710" spans="1:2">
      <c r="A710" s="71"/>
      <c r="B710" s="80"/>
    </row>
    <row r="711" spans="1:2">
      <c r="A711" s="71"/>
      <c r="B711" s="80"/>
    </row>
    <row r="712" spans="1:2">
      <c r="A712" s="71"/>
      <c r="B712" s="80"/>
    </row>
    <row r="713" spans="1:2">
      <c r="A713" s="71"/>
      <c r="B713" s="80"/>
    </row>
    <row r="714" spans="1:2">
      <c r="A714" s="71"/>
      <c r="B714" s="80"/>
    </row>
    <row r="715" spans="1:2">
      <c r="A715" s="71"/>
      <c r="B715" s="80"/>
    </row>
    <row r="716" spans="1:2">
      <c r="A716" s="71"/>
      <c r="B716" s="80"/>
    </row>
    <row r="717" spans="1:2">
      <c r="A717" s="71"/>
      <c r="B717" s="80"/>
    </row>
    <row r="718" spans="1:2">
      <c r="A718" s="71"/>
      <c r="B718" s="80"/>
    </row>
    <row r="719" spans="1:2">
      <c r="A719" s="71"/>
      <c r="B719" s="80"/>
    </row>
    <row r="720" spans="1:2">
      <c r="A720" s="71"/>
      <c r="B720" s="80"/>
    </row>
    <row r="721" spans="1:2">
      <c r="A721" s="71"/>
      <c r="B721" s="80"/>
    </row>
    <row r="722" spans="1:2">
      <c r="A722" s="71"/>
      <c r="B722" s="80"/>
    </row>
    <row r="723" spans="1:2">
      <c r="A723" s="71"/>
      <c r="B723" s="80"/>
    </row>
    <row r="724" spans="1:2">
      <c r="A724" s="71"/>
      <c r="B724" s="80"/>
    </row>
    <row r="725" spans="1:2">
      <c r="A725" s="71"/>
      <c r="B725" s="80"/>
    </row>
    <row r="726" spans="1:2">
      <c r="A726" s="71"/>
      <c r="B726" s="80"/>
    </row>
    <row r="727" spans="1:2">
      <c r="A727" s="71"/>
      <c r="B727" s="80"/>
    </row>
    <row r="728" spans="1:2">
      <c r="A728" s="71"/>
      <c r="B728" s="80"/>
    </row>
    <row r="729" spans="1:2">
      <c r="A729" s="71"/>
      <c r="B729" s="80"/>
    </row>
    <row r="730" spans="1:2">
      <c r="A730" s="71"/>
      <c r="B730" s="80"/>
    </row>
    <row r="731" spans="1:2">
      <c r="A731" s="71"/>
      <c r="B731" s="80"/>
    </row>
    <row r="732" spans="1:2">
      <c r="A732" s="71"/>
      <c r="B732" s="80"/>
    </row>
    <row r="733" spans="1:2">
      <c r="A733" s="71"/>
      <c r="B733" s="80"/>
    </row>
    <row r="734" spans="1:2">
      <c r="A734" s="71"/>
      <c r="B734" s="80"/>
    </row>
    <row r="735" spans="1:2">
      <c r="A735" s="71"/>
      <c r="B735" s="80"/>
    </row>
    <row r="736" spans="1:2">
      <c r="A736" s="71"/>
      <c r="B736" s="80"/>
    </row>
    <row r="737" spans="1:2">
      <c r="A737" s="71"/>
      <c r="B737" s="80"/>
    </row>
    <row r="738" spans="1:2">
      <c r="A738" s="71"/>
      <c r="B738" s="80"/>
    </row>
    <row r="739" spans="1:2">
      <c r="A739" s="71"/>
      <c r="B739" s="80"/>
    </row>
    <row r="740" spans="1:2">
      <c r="A740" s="71"/>
      <c r="B740" s="80"/>
    </row>
    <row r="741" spans="1:2">
      <c r="A741" s="71"/>
      <c r="B741" s="80"/>
    </row>
    <row r="742" spans="1:2">
      <c r="A742" s="71"/>
      <c r="B742" s="80"/>
    </row>
    <row r="743" spans="1:2">
      <c r="A743" s="71"/>
      <c r="B743" s="80"/>
    </row>
    <row r="744" spans="1:2">
      <c r="A744" s="71"/>
      <c r="B744" s="80"/>
    </row>
    <row r="745" spans="1:2">
      <c r="A745" s="71"/>
      <c r="B745" s="80"/>
    </row>
    <row r="746" spans="1:2">
      <c r="A746" s="71"/>
      <c r="B746" s="80"/>
    </row>
    <row r="747" spans="1:2">
      <c r="A747" s="71"/>
      <c r="B747" s="80"/>
    </row>
    <row r="748" spans="1:2">
      <c r="A748" s="71"/>
      <c r="B748" s="80"/>
    </row>
    <row r="749" spans="1:2">
      <c r="A749" s="71"/>
      <c r="B749" s="80"/>
    </row>
    <row r="750" spans="1:2">
      <c r="A750" s="71"/>
      <c r="B750" s="80"/>
    </row>
    <row r="751" spans="1:2">
      <c r="A751" s="71"/>
      <c r="B751" s="80"/>
    </row>
  </sheetData>
  <mergeCells count="1">
    <mergeCell ref="A2:B2"/>
  </mergeCells>
  <printOptions horizontalCentered="1"/>
  <pageMargins left="0.35" right="0.35" top="0.63" bottom="0" header="0.12" footer="0.28"/>
  <pageSetup paperSize="9" orientation="portrait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29"/>
  <sheetViews>
    <sheetView workbookViewId="0">
      <selection activeCell="A1" sqref="A1"/>
    </sheetView>
  </sheetViews>
  <sheetFormatPr defaultColWidth="9" defaultRowHeight="14.25" outlineLevelCol="1"/>
  <cols>
    <col min="1" max="1" width="50.625" style="21" customWidth="1"/>
    <col min="2" max="2" width="26" style="21" customWidth="1"/>
    <col min="3" max="6" width="12.5" style="21" customWidth="1"/>
    <col min="7" max="16384" width="9" style="21"/>
  </cols>
  <sheetData>
    <row r="1" s="62" customFormat="1" ht="17.25" customHeight="1" spans="1:2">
      <c r="A1" s="26" t="s">
        <v>1270</v>
      </c>
      <c r="B1" s="26"/>
    </row>
    <row r="2" s="63" customFormat="1" ht="21.75" customHeight="1" spans="1:2">
      <c r="A2" s="64" t="s">
        <v>22</v>
      </c>
      <c r="B2" s="64"/>
    </row>
    <row r="3" s="1" customFormat="1" ht="20.1" customHeight="1" spans="1:2">
      <c r="A3" s="65"/>
      <c r="B3" s="33" t="s">
        <v>32</v>
      </c>
    </row>
    <row r="4" ht="28.5" customHeight="1" spans="1:2">
      <c r="A4" s="66" t="s">
        <v>33</v>
      </c>
      <c r="B4" s="66" t="s">
        <v>34</v>
      </c>
    </row>
    <row r="5" ht="28.5" customHeight="1" spans="1:2">
      <c r="A5" s="67" t="s">
        <v>1271</v>
      </c>
      <c r="B5" s="68">
        <f>SUM(B6:B8)</f>
        <v>39244</v>
      </c>
    </row>
    <row r="6" ht="28.5" customHeight="1" spans="1:2">
      <c r="A6" s="69" t="s">
        <v>1272</v>
      </c>
      <c r="B6" s="68">
        <v>21680</v>
      </c>
    </row>
    <row r="7" ht="28.5" customHeight="1" spans="1:2">
      <c r="A7" s="69" t="s">
        <v>1273</v>
      </c>
      <c r="B7" s="68">
        <v>17500</v>
      </c>
    </row>
    <row r="8" ht="28.5" customHeight="1" spans="1:2">
      <c r="A8" s="69" t="s">
        <v>1274</v>
      </c>
      <c r="B8" s="68">
        <v>64</v>
      </c>
    </row>
    <row r="9" ht="28.5" customHeight="1" spans="1:2">
      <c r="A9" s="67" t="s">
        <v>1275</v>
      </c>
      <c r="B9" s="68">
        <f>SUM(B10:B11)</f>
        <v>2625</v>
      </c>
    </row>
    <row r="10" ht="28.5" customHeight="1" spans="1:2">
      <c r="A10" s="69" t="s">
        <v>1276</v>
      </c>
      <c r="B10" s="68">
        <v>2500</v>
      </c>
    </row>
    <row r="11" ht="28.5" customHeight="1" spans="1:2">
      <c r="A11" s="69" t="s">
        <v>1277</v>
      </c>
      <c r="B11" s="68">
        <v>125</v>
      </c>
    </row>
    <row r="12" ht="28.5" customHeight="1" spans="1:2">
      <c r="A12" s="67" t="s">
        <v>1278</v>
      </c>
      <c r="B12" s="68">
        <f>SUM(B13:B15)</f>
        <v>42842</v>
      </c>
    </row>
    <row r="13" ht="28.5" customHeight="1" spans="1:2">
      <c r="A13" s="69" t="s">
        <v>1279</v>
      </c>
      <c r="B13" s="68">
        <v>35147</v>
      </c>
    </row>
    <row r="14" ht="28.5" customHeight="1" spans="1:2">
      <c r="A14" s="69" t="s">
        <v>1280</v>
      </c>
      <c r="B14" s="68">
        <v>959</v>
      </c>
    </row>
    <row r="15" ht="28.5" customHeight="1" spans="1:2">
      <c r="A15" s="69" t="s">
        <v>1281</v>
      </c>
      <c r="B15" s="68">
        <v>6736</v>
      </c>
    </row>
    <row r="16" ht="28.5" customHeight="1" spans="1:2">
      <c r="A16" s="67" t="s">
        <v>1282</v>
      </c>
      <c r="B16" s="68">
        <f>SUM(B17:B18)</f>
        <v>12895</v>
      </c>
    </row>
    <row r="17" ht="28.5" customHeight="1" spans="1:2">
      <c r="A17" s="69" t="s">
        <v>1283</v>
      </c>
      <c r="B17" s="68">
        <v>12630</v>
      </c>
    </row>
    <row r="18" ht="28.5" customHeight="1" spans="1:2">
      <c r="A18" s="69" t="s">
        <v>1284</v>
      </c>
      <c r="B18" s="68">
        <v>265</v>
      </c>
    </row>
    <row r="19" ht="28.5" customHeight="1" spans="1:2">
      <c r="A19" s="37" t="s">
        <v>1285</v>
      </c>
      <c r="B19" s="70">
        <f>SUM(B5,B9,B12,B16)</f>
        <v>97606</v>
      </c>
    </row>
    <row r="20" ht="28.5" customHeight="1" spans="1:2">
      <c r="A20" s="52" t="s">
        <v>1286</v>
      </c>
      <c r="B20" s="70">
        <v>6803</v>
      </c>
    </row>
    <row r="21" ht="28.5" customHeight="1" spans="1:2">
      <c r="A21" s="52" t="s">
        <v>1287</v>
      </c>
      <c r="B21" s="70">
        <v>1208</v>
      </c>
    </row>
    <row r="22" ht="28.5" customHeight="1" spans="1:2">
      <c r="A22" s="52" t="s">
        <v>1288</v>
      </c>
      <c r="B22" s="70">
        <v>162316</v>
      </c>
    </row>
    <row r="23" ht="28.5" customHeight="1" spans="1:2">
      <c r="A23" s="37" t="s">
        <v>64</v>
      </c>
      <c r="B23" s="70">
        <f>SUM(B19,B20,B21,B22)</f>
        <v>267933</v>
      </c>
    </row>
    <row r="24" spans="1:2">
      <c r="A24" s="60"/>
      <c r="B24" s="56"/>
    </row>
    <row r="25" spans="1:2">
      <c r="A25" s="60"/>
      <c r="B25" s="56"/>
    </row>
    <row r="26" spans="1:2">
      <c r="A26" s="60"/>
      <c r="B26" s="56"/>
    </row>
    <row r="27" spans="1:2">
      <c r="A27" s="60"/>
      <c r="B27" s="56"/>
    </row>
    <row r="28" spans="1:2">
      <c r="A28" s="60"/>
      <c r="B28" s="56"/>
    </row>
    <row r="29" spans="1:2">
      <c r="A29" s="60"/>
      <c r="B29" s="56"/>
    </row>
    <row r="30" spans="1:2">
      <c r="A30" s="60"/>
      <c r="B30" s="56"/>
    </row>
    <row r="31" spans="1:2">
      <c r="A31" s="60"/>
      <c r="B31" s="56"/>
    </row>
    <row r="32" spans="1:2">
      <c r="A32" s="60"/>
      <c r="B32" s="56"/>
    </row>
    <row r="33" spans="1:2">
      <c r="A33" s="60"/>
      <c r="B33" s="56"/>
    </row>
    <row r="34" spans="1:2">
      <c r="A34" s="60"/>
      <c r="B34" s="56"/>
    </row>
    <row r="35" spans="1:2">
      <c r="A35" s="60"/>
      <c r="B35" s="56"/>
    </row>
    <row r="36" spans="1:2">
      <c r="A36" s="60"/>
      <c r="B36" s="56"/>
    </row>
    <row r="37" spans="1:2">
      <c r="A37" s="60"/>
      <c r="B37" s="56"/>
    </row>
    <row r="38" spans="1:2">
      <c r="A38" s="60"/>
      <c r="B38" s="56"/>
    </row>
    <row r="39" spans="1:2">
      <c r="A39" s="60"/>
      <c r="B39" s="60"/>
    </row>
    <row r="40" spans="1:2">
      <c r="A40" s="60"/>
      <c r="B40" s="60"/>
    </row>
    <row r="41" spans="1:2">
      <c r="A41" s="60"/>
      <c r="B41" s="60"/>
    </row>
    <row r="42" spans="1:2">
      <c r="A42" s="60"/>
      <c r="B42" s="60"/>
    </row>
    <row r="43" spans="1:2">
      <c r="A43" s="60"/>
      <c r="B43" s="60"/>
    </row>
    <row r="44" spans="1:2">
      <c r="A44" s="60"/>
      <c r="B44" s="60"/>
    </row>
    <row r="45" spans="1:2">
      <c r="A45" s="60"/>
      <c r="B45" s="60"/>
    </row>
    <row r="46" spans="1:2">
      <c r="A46" s="60"/>
      <c r="B46" s="60"/>
    </row>
    <row r="47" spans="1:2">
      <c r="A47" s="60"/>
      <c r="B47" s="60"/>
    </row>
    <row r="48" spans="1:2">
      <c r="A48" s="60"/>
      <c r="B48" s="60"/>
    </row>
    <row r="49" spans="1:2">
      <c r="A49" s="60"/>
      <c r="B49" s="60"/>
    </row>
    <row r="50" spans="1:2">
      <c r="A50" s="60"/>
      <c r="B50" s="60"/>
    </row>
    <row r="51" spans="1:2">
      <c r="A51" s="60"/>
      <c r="B51" s="60"/>
    </row>
    <row r="52" spans="1:2">
      <c r="A52" s="60"/>
      <c r="B52" s="60"/>
    </row>
    <row r="53" spans="1:2">
      <c r="A53" s="60"/>
      <c r="B53" s="60"/>
    </row>
    <row r="54" spans="1:2">
      <c r="A54" s="60"/>
      <c r="B54" s="60"/>
    </row>
    <row r="55" spans="1:2">
      <c r="A55" s="60"/>
      <c r="B55" s="60"/>
    </row>
    <row r="56" spans="1:2">
      <c r="A56" s="60"/>
      <c r="B56" s="60"/>
    </row>
    <row r="57" spans="1:2">
      <c r="A57" s="60"/>
      <c r="B57" s="60"/>
    </row>
    <row r="58" spans="1:2">
      <c r="A58" s="60"/>
      <c r="B58" s="60"/>
    </row>
    <row r="59" spans="1:2">
      <c r="A59" s="60"/>
      <c r="B59" s="60"/>
    </row>
    <row r="60" spans="1:2">
      <c r="A60" s="60"/>
      <c r="B60" s="60"/>
    </row>
    <row r="61" spans="1:2">
      <c r="A61" s="60"/>
      <c r="B61" s="60"/>
    </row>
    <row r="62" spans="1:2">
      <c r="A62" s="60"/>
      <c r="B62" s="60"/>
    </row>
    <row r="63" spans="1:2">
      <c r="A63" s="60"/>
      <c r="B63" s="60"/>
    </row>
    <row r="64" spans="1:2">
      <c r="A64" s="60"/>
      <c r="B64" s="60"/>
    </row>
    <row r="65" spans="1:2">
      <c r="A65" s="60"/>
      <c r="B65" s="60"/>
    </row>
    <row r="66" spans="1:2">
      <c r="A66" s="60"/>
      <c r="B66" s="60"/>
    </row>
    <row r="67" spans="1:2">
      <c r="A67" s="60"/>
      <c r="B67" s="60"/>
    </row>
    <row r="68" spans="1:2">
      <c r="A68" s="60"/>
      <c r="B68" s="60"/>
    </row>
    <row r="69" spans="1:2">
      <c r="A69" s="60"/>
      <c r="B69" s="60"/>
    </row>
    <row r="70" spans="1:2">
      <c r="A70" s="60"/>
      <c r="B70" s="60"/>
    </row>
    <row r="71" spans="1:2">
      <c r="A71" s="60"/>
      <c r="B71" s="60"/>
    </row>
    <row r="72" spans="1:2">
      <c r="A72" s="60"/>
      <c r="B72" s="60"/>
    </row>
    <row r="73" spans="1:2">
      <c r="A73" s="60"/>
      <c r="B73" s="60"/>
    </row>
    <row r="74" spans="1:2">
      <c r="A74" s="60"/>
      <c r="B74" s="60"/>
    </row>
    <row r="75" spans="1:2">
      <c r="A75" s="60"/>
      <c r="B75" s="60"/>
    </row>
    <row r="76" spans="1:2">
      <c r="A76" s="60"/>
      <c r="B76" s="60"/>
    </row>
    <row r="77" spans="1:2">
      <c r="A77" s="60"/>
      <c r="B77" s="60"/>
    </row>
    <row r="78" spans="1:2">
      <c r="A78" s="60"/>
      <c r="B78" s="60"/>
    </row>
    <row r="79" spans="1:2">
      <c r="A79" s="60"/>
      <c r="B79" s="60"/>
    </row>
    <row r="80" spans="1:2">
      <c r="A80" s="60"/>
      <c r="B80" s="60"/>
    </row>
    <row r="81" spans="1:2">
      <c r="A81" s="60"/>
      <c r="B81" s="60"/>
    </row>
    <row r="82" spans="1:2">
      <c r="A82" s="60"/>
      <c r="B82" s="60"/>
    </row>
    <row r="83" spans="1:2">
      <c r="A83" s="60"/>
      <c r="B83" s="60"/>
    </row>
    <row r="84" spans="1:2">
      <c r="A84" s="60"/>
      <c r="B84" s="60"/>
    </row>
    <row r="85" spans="1:2">
      <c r="A85" s="60"/>
      <c r="B85" s="60"/>
    </row>
    <row r="86" spans="1:2">
      <c r="A86" s="60"/>
      <c r="B86" s="60"/>
    </row>
    <row r="87" spans="1:2">
      <c r="A87" s="60"/>
      <c r="B87" s="60"/>
    </row>
    <row r="88" spans="1:2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6" spans="1:2">
      <c r="A96" s="60"/>
      <c r="B96" s="60"/>
    </row>
    <row r="97" spans="1:2">
      <c r="A97" s="60"/>
      <c r="B97" s="60"/>
    </row>
    <row r="98" spans="1:2">
      <c r="A98" s="60"/>
      <c r="B98" s="60"/>
    </row>
    <row r="99" spans="1:2">
      <c r="A99" s="60"/>
      <c r="B99" s="60"/>
    </row>
    <row r="100" spans="1:2">
      <c r="A100" s="60"/>
      <c r="B100" s="60"/>
    </row>
    <row r="101" spans="1:2">
      <c r="A101" s="60"/>
      <c r="B101" s="60"/>
    </row>
    <row r="102" spans="1:2">
      <c r="A102" s="60"/>
      <c r="B102" s="60"/>
    </row>
    <row r="103" spans="1:2">
      <c r="A103" s="60"/>
      <c r="B103" s="60"/>
    </row>
    <row r="104" spans="1:2">
      <c r="A104" s="60"/>
      <c r="B104" s="60"/>
    </row>
    <row r="105" spans="1:2">
      <c r="A105" s="60"/>
      <c r="B105" s="60"/>
    </row>
    <row r="106" spans="1:2">
      <c r="A106" s="60"/>
      <c r="B106" s="60"/>
    </row>
    <row r="107" spans="1:2">
      <c r="A107" s="60"/>
      <c r="B107" s="60"/>
    </row>
    <row r="108" spans="1:2">
      <c r="A108" s="60"/>
      <c r="B108" s="60"/>
    </row>
    <row r="109" spans="1:2">
      <c r="A109" s="60"/>
      <c r="B109" s="60"/>
    </row>
    <row r="110" spans="1:2">
      <c r="A110" s="60"/>
      <c r="B110" s="60"/>
    </row>
    <row r="111" spans="1:2">
      <c r="A111" s="60"/>
      <c r="B111" s="60"/>
    </row>
    <row r="112" spans="1:2">
      <c r="A112" s="60"/>
      <c r="B112" s="60"/>
    </row>
    <row r="113" spans="1:2">
      <c r="A113" s="60"/>
      <c r="B113" s="60"/>
    </row>
    <row r="114" spans="1:2">
      <c r="A114" s="60"/>
      <c r="B114" s="60"/>
    </row>
    <row r="115" spans="1:2">
      <c r="A115" s="60"/>
      <c r="B115" s="60"/>
    </row>
    <row r="116" spans="1:2">
      <c r="A116" s="60"/>
      <c r="B116" s="60"/>
    </row>
    <row r="117" spans="1:2">
      <c r="A117" s="60"/>
      <c r="B117" s="60"/>
    </row>
    <row r="118" spans="1:2">
      <c r="A118" s="60"/>
      <c r="B118" s="60"/>
    </row>
    <row r="119" spans="1:2">
      <c r="A119" s="60"/>
      <c r="B119" s="60"/>
    </row>
    <row r="120" spans="1:2">
      <c r="A120" s="60"/>
      <c r="B120" s="60"/>
    </row>
    <row r="121" spans="1:2">
      <c r="A121" s="60"/>
      <c r="B121" s="60"/>
    </row>
    <row r="122" spans="1:2">
      <c r="A122" s="60"/>
      <c r="B122" s="60"/>
    </row>
    <row r="123" spans="1:2">
      <c r="A123" s="60"/>
      <c r="B123" s="60"/>
    </row>
    <row r="124" spans="1:2">
      <c r="A124" s="60"/>
      <c r="B124" s="60"/>
    </row>
    <row r="125" spans="1:2">
      <c r="A125" s="60"/>
      <c r="B125" s="60"/>
    </row>
    <row r="126" spans="1:2">
      <c r="A126" s="60"/>
      <c r="B126" s="60"/>
    </row>
    <row r="127" spans="1:2">
      <c r="A127" s="60"/>
      <c r="B127" s="60"/>
    </row>
    <row r="128" spans="1:2">
      <c r="A128" s="60"/>
      <c r="B128" s="60"/>
    </row>
    <row r="129" spans="1:2">
      <c r="A129" s="60"/>
      <c r="B129" s="60"/>
    </row>
    <row r="130" spans="1:2">
      <c r="A130" s="60"/>
      <c r="B130" s="60"/>
    </row>
    <row r="131" spans="1:2">
      <c r="A131" s="60"/>
      <c r="B131" s="60"/>
    </row>
    <row r="132" spans="1:2">
      <c r="A132" s="60"/>
      <c r="B132" s="60"/>
    </row>
    <row r="133" spans="1:2">
      <c r="A133" s="60"/>
      <c r="B133" s="60"/>
    </row>
    <row r="134" spans="1:2">
      <c r="A134" s="60"/>
      <c r="B134" s="60"/>
    </row>
    <row r="135" spans="1:2">
      <c r="A135" s="60"/>
      <c r="B135" s="60"/>
    </row>
    <row r="136" spans="1:2">
      <c r="A136" s="60"/>
      <c r="B136" s="60"/>
    </row>
    <row r="137" spans="1:2">
      <c r="A137" s="60"/>
      <c r="B137" s="60"/>
    </row>
    <row r="138" spans="1:2">
      <c r="A138" s="60"/>
      <c r="B138" s="60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  <row r="143" spans="1:2">
      <c r="A143" s="60"/>
      <c r="B143" s="60"/>
    </row>
    <row r="144" spans="1:2">
      <c r="A144" s="60"/>
      <c r="B144" s="60"/>
    </row>
    <row r="145" spans="1:2">
      <c r="A145" s="60"/>
      <c r="B145" s="60"/>
    </row>
    <row r="146" spans="1:2">
      <c r="A146" s="60"/>
      <c r="B146" s="60"/>
    </row>
    <row r="147" spans="1:2">
      <c r="A147" s="60"/>
      <c r="B147" s="60"/>
    </row>
    <row r="148" spans="1:2">
      <c r="A148" s="60"/>
      <c r="B148" s="60"/>
    </row>
    <row r="149" spans="1:2">
      <c r="A149" s="60"/>
      <c r="B149" s="60"/>
    </row>
    <row r="150" spans="1:2">
      <c r="A150" s="60"/>
      <c r="B150" s="60"/>
    </row>
    <row r="151" spans="1:2">
      <c r="A151" s="60"/>
      <c r="B151" s="60"/>
    </row>
    <row r="152" spans="1:2">
      <c r="A152" s="60"/>
      <c r="B152" s="60"/>
    </row>
    <row r="153" spans="1:2">
      <c r="A153" s="60"/>
      <c r="B153" s="60"/>
    </row>
    <row r="154" spans="1:2">
      <c r="A154" s="60"/>
      <c r="B154" s="60"/>
    </row>
    <row r="155" spans="1:2">
      <c r="A155" s="60"/>
      <c r="B155" s="60"/>
    </row>
    <row r="156" spans="1:2">
      <c r="A156" s="60"/>
      <c r="B156" s="60"/>
    </row>
    <row r="157" spans="1:2">
      <c r="A157" s="60"/>
      <c r="B157" s="60"/>
    </row>
    <row r="158" spans="1:2">
      <c r="A158" s="60"/>
      <c r="B158" s="60"/>
    </row>
    <row r="159" spans="1:2">
      <c r="A159" s="60"/>
      <c r="B159" s="60"/>
    </row>
    <row r="160" spans="1:2">
      <c r="A160" s="60"/>
      <c r="B160" s="60"/>
    </row>
    <row r="161" spans="1:2">
      <c r="A161" s="60"/>
      <c r="B161" s="60"/>
    </row>
    <row r="162" spans="1:2">
      <c r="A162" s="60"/>
      <c r="B162" s="60"/>
    </row>
    <row r="163" spans="1:2">
      <c r="A163" s="60"/>
      <c r="B163" s="60"/>
    </row>
    <row r="164" spans="1:2">
      <c r="A164" s="60"/>
      <c r="B164" s="60"/>
    </row>
    <row r="165" spans="1:2">
      <c r="A165" s="60"/>
      <c r="B165" s="60"/>
    </row>
    <row r="166" spans="1:2">
      <c r="A166" s="60"/>
      <c r="B166" s="60"/>
    </row>
    <row r="167" spans="1:2">
      <c r="A167" s="60"/>
      <c r="B167" s="60"/>
    </row>
    <row r="168" spans="1:2">
      <c r="A168" s="60"/>
      <c r="B168" s="60"/>
    </row>
    <row r="169" spans="1:2">
      <c r="A169" s="60"/>
      <c r="B169" s="60"/>
    </row>
    <row r="170" spans="1:2">
      <c r="A170" s="60"/>
      <c r="B170" s="60"/>
    </row>
    <row r="171" spans="1:2">
      <c r="A171" s="60"/>
      <c r="B171" s="60"/>
    </row>
    <row r="172" spans="1:2">
      <c r="A172" s="60"/>
      <c r="B172" s="60"/>
    </row>
    <row r="173" spans="1:2">
      <c r="A173" s="60"/>
      <c r="B173" s="60"/>
    </row>
    <row r="174" spans="1:2">
      <c r="A174" s="60"/>
      <c r="B174" s="60"/>
    </row>
    <row r="175" spans="1:2">
      <c r="A175" s="60"/>
      <c r="B175" s="60"/>
    </row>
    <row r="176" spans="1:2">
      <c r="A176" s="60"/>
      <c r="B176" s="60"/>
    </row>
    <row r="177" spans="1:2">
      <c r="A177" s="60"/>
      <c r="B177" s="60"/>
    </row>
    <row r="178" spans="1:2">
      <c r="A178" s="60"/>
      <c r="B178" s="60"/>
    </row>
    <row r="179" spans="1:2">
      <c r="A179" s="60"/>
      <c r="B179" s="60"/>
    </row>
    <row r="180" spans="1:2">
      <c r="A180" s="60"/>
      <c r="B180" s="60"/>
    </row>
    <row r="181" spans="1:2">
      <c r="A181" s="60"/>
      <c r="B181" s="60"/>
    </row>
    <row r="182" spans="1:2">
      <c r="A182" s="60"/>
      <c r="B182" s="60"/>
    </row>
    <row r="183" spans="1:2">
      <c r="A183" s="60"/>
      <c r="B183" s="60"/>
    </row>
    <row r="184" spans="1:2">
      <c r="A184" s="60"/>
      <c r="B184" s="60"/>
    </row>
    <row r="185" spans="1:2">
      <c r="A185" s="60"/>
      <c r="B185" s="60"/>
    </row>
    <row r="186" spans="1:2">
      <c r="A186" s="60"/>
      <c r="B186" s="60"/>
    </row>
    <row r="187" spans="1:2">
      <c r="A187" s="60"/>
      <c r="B187" s="60"/>
    </row>
    <row r="188" spans="1:2">
      <c r="A188" s="60"/>
      <c r="B188" s="60"/>
    </row>
    <row r="189" spans="1:2">
      <c r="A189" s="60"/>
      <c r="B189" s="60"/>
    </row>
    <row r="190" spans="1:2">
      <c r="A190" s="60"/>
      <c r="B190" s="60"/>
    </row>
    <row r="191" spans="1:2">
      <c r="A191" s="60"/>
      <c r="B191" s="60"/>
    </row>
    <row r="192" spans="1:2">
      <c r="A192" s="60"/>
      <c r="B192" s="60"/>
    </row>
    <row r="193" spans="1:2">
      <c r="A193" s="60"/>
      <c r="B193" s="60"/>
    </row>
    <row r="194" spans="1:2">
      <c r="A194" s="60"/>
      <c r="B194" s="60"/>
    </row>
    <row r="195" spans="1:2">
      <c r="A195" s="60"/>
      <c r="B195" s="60"/>
    </row>
    <row r="196" spans="1:2">
      <c r="A196" s="60"/>
      <c r="B196" s="60"/>
    </row>
    <row r="197" spans="1:2">
      <c r="A197" s="60"/>
      <c r="B197" s="60"/>
    </row>
    <row r="198" spans="1:2">
      <c r="A198" s="60"/>
      <c r="B198" s="60"/>
    </row>
    <row r="199" spans="1:2">
      <c r="A199" s="60"/>
      <c r="B199" s="60"/>
    </row>
    <row r="200" spans="1:2">
      <c r="A200" s="60"/>
      <c r="B200" s="60"/>
    </row>
    <row r="201" spans="1:2">
      <c r="A201" s="60"/>
      <c r="B201" s="60"/>
    </row>
    <row r="202" spans="1:2">
      <c r="A202" s="60"/>
      <c r="B202" s="60"/>
    </row>
    <row r="203" spans="1:2">
      <c r="A203" s="60"/>
      <c r="B203" s="60"/>
    </row>
    <row r="204" spans="1:2">
      <c r="A204" s="60"/>
      <c r="B204" s="60"/>
    </row>
    <row r="205" spans="1:2">
      <c r="A205" s="60"/>
      <c r="B205" s="60"/>
    </row>
    <row r="206" spans="1:2">
      <c r="A206" s="60"/>
      <c r="B206" s="60"/>
    </row>
    <row r="207" spans="1:2">
      <c r="A207" s="60"/>
      <c r="B207" s="60"/>
    </row>
    <row r="208" spans="1:2">
      <c r="A208" s="60"/>
      <c r="B208" s="60"/>
    </row>
    <row r="209" spans="1:2">
      <c r="A209" s="60"/>
      <c r="B209" s="60"/>
    </row>
    <row r="210" spans="1:2">
      <c r="A210" s="60"/>
      <c r="B210" s="60"/>
    </row>
    <row r="211" spans="1:2">
      <c r="A211" s="60"/>
      <c r="B211" s="60"/>
    </row>
    <row r="212" spans="1:2">
      <c r="A212" s="60"/>
      <c r="B212" s="60"/>
    </row>
    <row r="213" spans="1:2">
      <c r="A213" s="60"/>
      <c r="B213" s="60"/>
    </row>
    <row r="214" spans="1:2">
      <c r="A214" s="60"/>
      <c r="B214" s="60"/>
    </row>
    <row r="215" spans="1:2">
      <c r="A215" s="60"/>
      <c r="B215" s="60"/>
    </row>
    <row r="216" spans="1:2">
      <c r="A216" s="60"/>
      <c r="B216" s="60"/>
    </row>
    <row r="217" spans="1:2">
      <c r="A217" s="60"/>
      <c r="B217" s="60"/>
    </row>
    <row r="218" spans="1:2">
      <c r="A218" s="60"/>
      <c r="B218" s="60"/>
    </row>
    <row r="219" spans="1:2">
      <c r="A219" s="60"/>
      <c r="B219" s="60"/>
    </row>
    <row r="220" spans="1:2">
      <c r="A220" s="60"/>
      <c r="B220" s="60"/>
    </row>
    <row r="221" spans="1:2">
      <c r="A221" s="60"/>
      <c r="B221" s="60"/>
    </row>
    <row r="222" spans="1:2">
      <c r="A222" s="60"/>
      <c r="B222" s="60"/>
    </row>
    <row r="223" spans="1:2">
      <c r="A223" s="60"/>
      <c r="B223" s="60"/>
    </row>
    <row r="224" spans="1:2">
      <c r="A224" s="60"/>
      <c r="B224" s="60"/>
    </row>
    <row r="225" spans="1:2">
      <c r="A225" s="60"/>
      <c r="B225" s="60"/>
    </row>
    <row r="226" spans="1:2">
      <c r="A226" s="60"/>
      <c r="B226" s="60"/>
    </row>
    <row r="227" spans="1:2">
      <c r="A227" s="60"/>
      <c r="B227" s="60"/>
    </row>
    <row r="228" spans="1:2">
      <c r="A228" s="60"/>
      <c r="B228" s="60"/>
    </row>
    <row r="229" spans="1:2">
      <c r="A229" s="60"/>
      <c r="B229" s="60"/>
    </row>
    <row r="230" spans="1:2">
      <c r="A230" s="60"/>
      <c r="B230" s="60"/>
    </row>
    <row r="231" spans="1:2">
      <c r="A231" s="60"/>
      <c r="B231" s="60"/>
    </row>
    <row r="232" spans="1:2">
      <c r="A232" s="60"/>
      <c r="B232" s="60"/>
    </row>
    <row r="233" spans="1:2">
      <c r="A233" s="60"/>
      <c r="B233" s="60"/>
    </row>
    <row r="234" spans="1:2">
      <c r="A234" s="60"/>
      <c r="B234" s="60"/>
    </row>
    <row r="235" spans="1:2">
      <c r="A235" s="60"/>
      <c r="B235" s="60"/>
    </row>
    <row r="236" spans="1:2">
      <c r="A236" s="60"/>
      <c r="B236" s="60"/>
    </row>
    <row r="237" spans="1:2">
      <c r="A237" s="60"/>
      <c r="B237" s="60"/>
    </row>
    <row r="238" spans="1:2">
      <c r="A238" s="60"/>
      <c r="B238" s="60"/>
    </row>
    <row r="239" spans="1:2">
      <c r="A239" s="60"/>
      <c r="B239" s="60"/>
    </row>
    <row r="240" spans="1:2">
      <c r="A240" s="60"/>
      <c r="B240" s="60"/>
    </row>
    <row r="241" spans="1:2">
      <c r="A241" s="60"/>
      <c r="B241" s="60"/>
    </row>
    <row r="242" spans="1:2">
      <c r="A242" s="60"/>
      <c r="B242" s="60"/>
    </row>
    <row r="243" spans="1:2">
      <c r="A243" s="60"/>
      <c r="B243" s="60"/>
    </row>
    <row r="244" spans="1:2">
      <c r="A244" s="60"/>
      <c r="B244" s="60"/>
    </row>
    <row r="245" spans="1:2">
      <c r="A245" s="60"/>
      <c r="B245" s="60"/>
    </row>
    <row r="246" spans="1:2">
      <c r="A246" s="60"/>
      <c r="B246" s="60"/>
    </row>
    <row r="247" spans="1:2">
      <c r="A247" s="60"/>
      <c r="B247" s="60"/>
    </row>
    <row r="248" spans="1:2">
      <c r="A248" s="60"/>
      <c r="B248" s="60"/>
    </row>
    <row r="249" spans="1:2">
      <c r="A249" s="60"/>
      <c r="B249" s="60"/>
    </row>
    <row r="250" spans="1:2">
      <c r="A250" s="60"/>
      <c r="B250" s="60"/>
    </row>
    <row r="251" spans="1:2">
      <c r="A251" s="60"/>
      <c r="B251" s="60"/>
    </row>
    <row r="252" spans="1:2">
      <c r="A252" s="60"/>
      <c r="B252" s="60"/>
    </row>
    <row r="253" spans="1:2">
      <c r="A253" s="60"/>
      <c r="B253" s="60"/>
    </row>
    <row r="254" spans="1:2">
      <c r="A254" s="60"/>
      <c r="B254" s="60"/>
    </row>
    <row r="255" spans="1:2">
      <c r="A255" s="60"/>
      <c r="B255" s="60"/>
    </row>
    <row r="256" spans="1:2">
      <c r="A256" s="60"/>
      <c r="B256" s="60"/>
    </row>
    <row r="257" spans="1:2">
      <c r="A257" s="60"/>
      <c r="B257" s="60"/>
    </row>
    <row r="258" spans="1:2">
      <c r="A258" s="60"/>
      <c r="B258" s="60"/>
    </row>
    <row r="259" spans="1:2">
      <c r="A259" s="60"/>
      <c r="B259" s="60"/>
    </row>
    <row r="260" spans="1:2">
      <c r="A260" s="60"/>
      <c r="B260" s="60"/>
    </row>
    <row r="261" spans="1:2">
      <c r="A261" s="60"/>
      <c r="B261" s="60"/>
    </row>
    <row r="262" spans="1:2">
      <c r="A262" s="60"/>
      <c r="B262" s="60"/>
    </row>
    <row r="263" spans="1:2">
      <c r="A263" s="60"/>
      <c r="B263" s="60"/>
    </row>
    <row r="264" spans="1:2">
      <c r="A264" s="60"/>
      <c r="B264" s="60"/>
    </row>
    <row r="265" spans="1:2">
      <c r="A265" s="60"/>
      <c r="B265" s="60"/>
    </row>
    <row r="266" spans="1:2">
      <c r="A266" s="60"/>
      <c r="B266" s="60"/>
    </row>
    <row r="267" spans="1:2">
      <c r="A267" s="60"/>
      <c r="B267" s="60"/>
    </row>
    <row r="268" spans="1:2">
      <c r="A268" s="60"/>
      <c r="B268" s="60"/>
    </row>
    <row r="269" spans="1:2">
      <c r="A269" s="60"/>
      <c r="B269" s="60"/>
    </row>
    <row r="270" spans="1:2">
      <c r="A270" s="60"/>
      <c r="B270" s="60"/>
    </row>
    <row r="271" spans="1:2">
      <c r="A271" s="60"/>
      <c r="B271" s="60"/>
    </row>
    <row r="272" spans="1:2">
      <c r="A272" s="60"/>
      <c r="B272" s="60"/>
    </row>
    <row r="273" spans="1:2">
      <c r="A273" s="60"/>
      <c r="B273" s="60"/>
    </row>
    <row r="274" spans="1:2">
      <c r="A274" s="60"/>
      <c r="B274" s="60"/>
    </row>
    <row r="275" spans="1:2">
      <c r="A275" s="60"/>
      <c r="B275" s="60"/>
    </row>
    <row r="276" spans="1:2">
      <c r="A276" s="60"/>
      <c r="B276" s="60"/>
    </row>
    <row r="277" spans="1:2">
      <c r="A277" s="60"/>
      <c r="B277" s="60"/>
    </row>
    <row r="278" spans="1:2">
      <c r="A278" s="60"/>
      <c r="B278" s="60"/>
    </row>
    <row r="279" spans="1:2">
      <c r="A279" s="60"/>
      <c r="B279" s="60"/>
    </row>
    <row r="280" spans="1:2">
      <c r="A280" s="60"/>
      <c r="B280" s="60"/>
    </row>
    <row r="281" spans="1:2">
      <c r="A281" s="60"/>
      <c r="B281" s="60"/>
    </row>
    <row r="282" spans="1:2">
      <c r="A282" s="60"/>
      <c r="B282" s="60"/>
    </row>
    <row r="283" spans="1:2">
      <c r="A283" s="60"/>
      <c r="B283" s="60"/>
    </row>
    <row r="284" spans="1:2">
      <c r="A284" s="60"/>
      <c r="B284" s="60"/>
    </row>
    <row r="285" spans="1:2">
      <c r="A285" s="60"/>
      <c r="B285" s="60"/>
    </row>
    <row r="286" spans="1:2">
      <c r="A286" s="60"/>
      <c r="B286" s="60"/>
    </row>
    <row r="287" spans="1:2">
      <c r="A287" s="60"/>
      <c r="B287" s="60"/>
    </row>
    <row r="288" spans="1:2">
      <c r="A288" s="60"/>
      <c r="B288" s="60"/>
    </row>
    <row r="289" spans="1:2">
      <c r="A289" s="60"/>
      <c r="B289" s="60"/>
    </row>
    <row r="290" spans="1:2">
      <c r="A290" s="60"/>
      <c r="B290" s="60"/>
    </row>
    <row r="291" spans="1:2">
      <c r="A291" s="60"/>
      <c r="B291" s="60"/>
    </row>
    <row r="292" spans="1:2">
      <c r="A292" s="60"/>
      <c r="B292" s="60"/>
    </row>
    <row r="293" spans="1:2">
      <c r="A293" s="60"/>
      <c r="B293" s="60"/>
    </row>
    <row r="294" spans="1:2">
      <c r="A294" s="60"/>
      <c r="B294" s="60"/>
    </row>
    <row r="295" spans="1:2">
      <c r="A295" s="60"/>
      <c r="B295" s="60"/>
    </row>
    <row r="296" spans="1:2">
      <c r="A296" s="60"/>
      <c r="B296" s="60"/>
    </row>
    <row r="297" spans="1:2">
      <c r="A297" s="60"/>
      <c r="B297" s="60"/>
    </row>
    <row r="298" spans="1:2">
      <c r="A298" s="60"/>
      <c r="B298" s="60"/>
    </row>
    <row r="299" spans="1:2">
      <c r="A299" s="60"/>
      <c r="B299" s="60"/>
    </row>
    <row r="300" spans="1:2">
      <c r="A300" s="60"/>
      <c r="B300" s="60"/>
    </row>
    <row r="301" spans="1:2">
      <c r="A301" s="60"/>
      <c r="B301" s="60"/>
    </row>
    <row r="302" spans="1:2">
      <c r="A302" s="60"/>
      <c r="B302" s="60"/>
    </row>
    <row r="303" spans="1:2">
      <c r="A303" s="60"/>
      <c r="B303" s="60"/>
    </row>
    <row r="304" spans="1:2">
      <c r="A304" s="60"/>
      <c r="B304" s="60"/>
    </row>
    <row r="305" spans="1:2">
      <c r="A305" s="60"/>
      <c r="B305" s="60"/>
    </row>
    <row r="306" spans="1:2">
      <c r="A306" s="60"/>
      <c r="B306" s="60"/>
    </row>
    <row r="307" spans="1:2">
      <c r="A307" s="60"/>
      <c r="B307" s="60"/>
    </row>
    <row r="308" spans="1:2">
      <c r="A308" s="60"/>
      <c r="B308" s="60"/>
    </row>
    <row r="309" spans="1:2">
      <c r="A309" s="60"/>
      <c r="B309" s="60"/>
    </row>
    <row r="310" spans="1:2">
      <c r="A310" s="60"/>
      <c r="B310" s="60"/>
    </row>
    <row r="311" spans="1:2">
      <c r="A311" s="60"/>
      <c r="B311" s="60"/>
    </row>
    <row r="312" spans="1:2">
      <c r="A312" s="60"/>
      <c r="B312" s="60"/>
    </row>
    <row r="313" spans="1:2">
      <c r="A313" s="60"/>
      <c r="B313" s="60"/>
    </row>
    <row r="314" spans="1:2">
      <c r="A314" s="60"/>
      <c r="B314" s="60"/>
    </row>
    <row r="315" spans="1:2">
      <c r="A315" s="60"/>
      <c r="B315" s="60"/>
    </row>
    <row r="316" spans="1:2">
      <c r="A316" s="60"/>
      <c r="B316" s="60"/>
    </row>
    <row r="317" spans="1:2">
      <c r="A317" s="60"/>
      <c r="B317" s="60"/>
    </row>
    <row r="318" spans="1:2">
      <c r="A318" s="60"/>
      <c r="B318" s="60"/>
    </row>
    <row r="319" spans="1:2">
      <c r="A319" s="60"/>
      <c r="B319" s="60"/>
    </row>
    <row r="320" spans="1:2">
      <c r="A320" s="60"/>
      <c r="B320" s="60"/>
    </row>
    <row r="321" spans="1:2">
      <c r="A321" s="60"/>
      <c r="B321" s="60"/>
    </row>
    <row r="322" spans="1:2">
      <c r="A322" s="60"/>
      <c r="B322" s="60"/>
    </row>
    <row r="323" spans="1:2">
      <c r="A323" s="60"/>
      <c r="B323" s="60"/>
    </row>
    <row r="324" spans="1:2">
      <c r="A324" s="60"/>
      <c r="B324" s="60"/>
    </row>
    <row r="325" spans="1:2">
      <c r="A325" s="60"/>
      <c r="B325" s="60"/>
    </row>
    <row r="326" spans="1:2">
      <c r="A326" s="60"/>
      <c r="B326" s="60"/>
    </row>
    <row r="327" spans="1:2">
      <c r="A327" s="60"/>
      <c r="B327" s="60"/>
    </row>
    <row r="328" spans="1:2">
      <c r="A328" s="60"/>
      <c r="B328" s="60"/>
    </row>
    <row r="329" spans="1:2">
      <c r="A329" s="60"/>
      <c r="B329" s="60"/>
    </row>
    <row r="330" spans="1:2">
      <c r="A330" s="60"/>
      <c r="B330" s="60"/>
    </row>
    <row r="331" spans="1:2">
      <c r="A331" s="60"/>
      <c r="B331" s="60"/>
    </row>
    <row r="332" spans="1:2">
      <c r="A332" s="60"/>
      <c r="B332" s="60"/>
    </row>
    <row r="333" spans="1:2">
      <c r="A333" s="60"/>
      <c r="B333" s="60"/>
    </row>
    <row r="334" spans="1:2">
      <c r="A334" s="60"/>
      <c r="B334" s="60"/>
    </row>
    <row r="335" spans="1:2">
      <c r="A335" s="60"/>
      <c r="B335" s="60"/>
    </row>
    <row r="336" spans="1:2">
      <c r="A336" s="60"/>
      <c r="B336" s="60"/>
    </row>
    <row r="337" spans="1:2">
      <c r="A337" s="60"/>
      <c r="B337" s="60"/>
    </row>
    <row r="338" spans="1:2">
      <c r="A338" s="60"/>
      <c r="B338" s="60"/>
    </row>
    <row r="339" spans="1:2">
      <c r="A339" s="60"/>
      <c r="B339" s="60"/>
    </row>
    <row r="340" spans="1:2">
      <c r="A340" s="60"/>
      <c r="B340" s="60"/>
    </row>
    <row r="341" spans="1:2">
      <c r="A341" s="60"/>
      <c r="B341" s="60"/>
    </row>
    <row r="342" spans="1:2">
      <c r="A342" s="60"/>
      <c r="B342" s="60"/>
    </row>
    <row r="343" spans="1:2">
      <c r="A343" s="60"/>
      <c r="B343" s="60"/>
    </row>
    <row r="344" spans="1:2">
      <c r="A344" s="60"/>
      <c r="B344" s="60"/>
    </row>
    <row r="345" spans="1:2">
      <c r="A345" s="60"/>
      <c r="B345" s="60"/>
    </row>
    <row r="346" spans="1:2">
      <c r="A346" s="60"/>
      <c r="B346" s="60"/>
    </row>
    <row r="347" spans="1:2">
      <c r="A347" s="60"/>
      <c r="B347" s="60"/>
    </row>
    <row r="348" spans="1:2">
      <c r="A348" s="60"/>
      <c r="B348" s="60"/>
    </row>
    <row r="349" spans="1:2">
      <c r="A349" s="60"/>
      <c r="B349" s="60"/>
    </row>
    <row r="350" spans="1:2">
      <c r="A350" s="60"/>
      <c r="B350" s="60"/>
    </row>
    <row r="351" spans="1:2">
      <c r="A351" s="60"/>
      <c r="B351" s="60"/>
    </row>
    <row r="352" spans="1:2">
      <c r="A352" s="60"/>
      <c r="B352" s="60"/>
    </row>
    <row r="353" spans="1:2">
      <c r="A353" s="60"/>
      <c r="B353" s="60"/>
    </row>
    <row r="354" spans="1:2">
      <c r="A354" s="60"/>
      <c r="B354" s="60"/>
    </row>
    <row r="355" spans="1:2">
      <c r="A355" s="60"/>
      <c r="B355" s="60"/>
    </row>
    <row r="356" spans="1:2">
      <c r="A356" s="60"/>
      <c r="B356" s="60"/>
    </row>
    <row r="357" spans="1:2">
      <c r="A357" s="60"/>
      <c r="B357" s="60"/>
    </row>
    <row r="358" spans="1:2">
      <c r="A358" s="60"/>
      <c r="B358" s="60"/>
    </row>
    <row r="359" spans="1:2">
      <c r="A359" s="60"/>
      <c r="B359" s="60"/>
    </row>
    <row r="360" spans="1:2">
      <c r="A360" s="60"/>
      <c r="B360" s="60"/>
    </row>
    <row r="361" spans="1:2">
      <c r="A361" s="60"/>
      <c r="B361" s="60"/>
    </row>
    <row r="362" spans="1:2">
      <c r="A362" s="60"/>
      <c r="B362" s="60"/>
    </row>
    <row r="363" spans="1:2">
      <c r="A363" s="60"/>
      <c r="B363" s="60"/>
    </row>
    <row r="364" spans="1:2">
      <c r="A364" s="60"/>
      <c r="B364" s="60"/>
    </row>
    <row r="365" spans="1:2">
      <c r="A365" s="60"/>
      <c r="B365" s="60"/>
    </row>
    <row r="366" spans="1:2">
      <c r="A366" s="60"/>
      <c r="B366" s="60"/>
    </row>
    <row r="367" spans="1:2">
      <c r="A367" s="60"/>
      <c r="B367" s="60"/>
    </row>
    <row r="368" spans="1:2">
      <c r="A368" s="60"/>
      <c r="B368" s="60"/>
    </row>
    <row r="369" spans="1:2">
      <c r="A369" s="60"/>
      <c r="B369" s="60"/>
    </row>
    <row r="370" spans="1:2">
      <c r="A370" s="60"/>
      <c r="B370" s="60"/>
    </row>
    <row r="371" spans="1:2">
      <c r="A371" s="60"/>
      <c r="B371" s="60"/>
    </row>
    <row r="372" spans="1:2">
      <c r="A372" s="60"/>
      <c r="B372" s="60"/>
    </row>
    <row r="373" spans="1:2">
      <c r="A373" s="60"/>
      <c r="B373" s="60"/>
    </row>
    <row r="374" spans="1:2">
      <c r="A374" s="60"/>
      <c r="B374" s="60"/>
    </row>
    <row r="375" spans="1:2">
      <c r="A375" s="60"/>
      <c r="B375" s="60"/>
    </row>
    <row r="376" spans="1:2">
      <c r="A376" s="60"/>
      <c r="B376" s="60"/>
    </row>
    <row r="377" spans="1:2">
      <c r="A377" s="60"/>
      <c r="B377" s="60"/>
    </row>
    <row r="378" spans="1:2">
      <c r="A378" s="60"/>
      <c r="B378" s="60"/>
    </row>
    <row r="379" spans="1:2">
      <c r="A379" s="60"/>
      <c r="B379" s="60"/>
    </row>
    <row r="380" spans="1:2">
      <c r="A380" s="60"/>
      <c r="B380" s="60"/>
    </row>
    <row r="381" spans="1:2">
      <c r="A381" s="60"/>
      <c r="B381" s="60"/>
    </row>
    <row r="382" spans="1:2">
      <c r="A382" s="60"/>
      <c r="B382" s="60"/>
    </row>
    <row r="383" spans="1:2">
      <c r="A383" s="60"/>
      <c r="B383" s="60"/>
    </row>
    <row r="384" spans="1:2">
      <c r="A384" s="60"/>
      <c r="B384" s="60"/>
    </row>
    <row r="385" spans="1:2">
      <c r="A385" s="60"/>
      <c r="B385" s="60"/>
    </row>
    <row r="386" spans="1:2">
      <c r="A386" s="60"/>
      <c r="B386" s="60"/>
    </row>
    <row r="387" spans="1:2">
      <c r="A387" s="60"/>
      <c r="B387" s="60"/>
    </row>
    <row r="388" spans="1:2">
      <c r="A388" s="60"/>
      <c r="B388" s="60"/>
    </row>
    <row r="389" spans="1:2">
      <c r="A389" s="60"/>
      <c r="B389" s="60"/>
    </row>
    <row r="390" spans="1:2">
      <c r="A390" s="60"/>
      <c r="B390" s="60"/>
    </row>
    <row r="391" spans="1:2">
      <c r="A391" s="60"/>
      <c r="B391" s="60"/>
    </row>
    <row r="392" spans="1:2">
      <c r="A392" s="60"/>
      <c r="B392" s="60"/>
    </row>
    <row r="393" spans="1:2">
      <c r="A393" s="60"/>
      <c r="B393" s="60"/>
    </row>
    <row r="394" spans="1:2">
      <c r="A394" s="60"/>
      <c r="B394" s="60"/>
    </row>
    <row r="395" spans="1:2">
      <c r="A395" s="60"/>
      <c r="B395" s="60"/>
    </row>
    <row r="396" spans="1:2">
      <c r="A396" s="60"/>
      <c r="B396" s="60"/>
    </row>
    <row r="397" spans="1:2">
      <c r="A397" s="60"/>
      <c r="B397" s="60"/>
    </row>
    <row r="398" spans="1:2">
      <c r="A398" s="60"/>
      <c r="B398" s="60"/>
    </row>
    <row r="399" spans="1:2">
      <c r="A399" s="60"/>
      <c r="B399" s="60"/>
    </row>
    <row r="400" spans="1:2">
      <c r="A400" s="60"/>
      <c r="B400" s="60"/>
    </row>
    <row r="401" spans="1:2">
      <c r="A401" s="60"/>
      <c r="B401" s="60"/>
    </row>
    <row r="402" spans="1:2">
      <c r="A402" s="60"/>
      <c r="B402" s="60"/>
    </row>
    <row r="403" spans="1:2">
      <c r="A403" s="60"/>
      <c r="B403" s="60"/>
    </row>
    <row r="404" spans="1:2">
      <c r="A404" s="60"/>
      <c r="B404" s="60"/>
    </row>
    <row r="405" spans="1:2">
      <c r="A405" s="60"/>
      <c r="B405" s="60"/>
    </row>
    <row r="406" spans="1:2">
      <c r="A406" s="60"/>
      <c r="B406" s="60"/>
    </row>
    <row r="407" spans="1:2">
      <c r="A407" s="60"/>
      <c r="B407" s="60"/>
    </row>
    <row r="408" spans="1:2">
      <c r="A408" s="60"/>
      <c r="B408" s="60"/>
    </row>
    <row r="409" spans="1:2">
      <c r="A409" s="60"/>
      <c r="B409" s="60"/>
    </row>
    <row r="410" spans="1:2">
      <c r="A410" s="60"/>
      <c r="B410" s="60"/>
    </row>
    <row r="411" spans="1:2">
      <c r="A411" s="60"/>
      <c r="B411" s="60"/>
    </row>
    <row r="412" spans="1:2">
      <c r="A412" s="60"/>
      <c r="B412" s="60"/>
    </row>
    <row r="413" spans="1:2">
      <c r="A413" s="60"/>
      <c r="B413" s="60"/>
    </row>
    <row r="414" spans="1:2">
      <c r="A414" s="60"/>
      <c r="B414" s="60"/>
    </row>
    <row r="415" spans="1:2">
      <c r="A415" s="60"/>
      <c r="B415" s="60"/>
    </row>
    <row r="416" spans="1:2">
      <c r="A416" s="60"/>
      <c r="B416" s="60"/>
    </row>
    <row r="417" spans="1:2">
      <c r="A417" s="60"/>
      <c r="B417" s="60"/>
    </row>
    <row r="418" spans="1:2">
      <c r="A418" s="60"/>
      <c r="B418" s="60"/>
    </row>
    <row r="419" spans="1:2">
      <c r="A419" s="60"/>
      <c r="B419" s="60"/>
    </row>
    <row r="420" spans="1:2">
      <c r="A420" s="60"/>
      <c r="B420" s="60"/>
    </row>
    <row r="421" spans="1:2">
      <c r="A421" s="60"/>
      <c r="B421" s="60"/>
    </row>
    <row r="422" spans="1:2">
      <c r="A422" s="60"/>
      <c r="B422" s="60"/>
    </row>
    <row r="423" spans="1:2">
      <c r="A423" s="60"/>
      <c r="B423" s="60"/>
    </row>
    <row r="424" spans="1:2">
      <c r="A424" s="60"/>
      <c r="B424" s="60"/>
    </row>
    <row r="425" spans="1:2">
      <c r="A425" s="60"/>
      <c r="B425" s="60"/>
    </row>
    <row r="426" spans="1:2">
      <c r="A426" s="60"/>
      <c r="B426" s="60"/>
    </row>
    <row r="427" spans="1:2">
      <c r="A427" s="60"/>
      <c r="B427" s="60"/>
    </row>
    <row r="428" spans="1:2">
      <c r="A428" s="60"/>
      <c r="B428" s="60"/>
    </row>
    <row r="429" spans="1:2">
      <c r="A429" s="60"/>
      <c r="B429" s="60"/>
    </row>
    <row r="430" spans="1:2">
      <c r="A430" s="60"/>
      <c r="B430" s="60"/>
    </row>
    <row r="431" spans="1:2">
      <c r="A431" s="60"/>
      <c r="B431" s="60"/>
    </row>
    <row r="432" spans="1:2">
      <c r="A432" s="60"/>
      <c r="B432" s="60"/>
    </row>
    <row r="433" spans="1:2">
      <c r="A433" s="60"/>
      <c r="B433" s="60"/>
    </row>
    <row r="434" spans="1:2">
      <c r="A434" s="60"/>
      <c r="B434" s="60"/>
    </row>
    <row r="435" spans="1:2">
      <c r="A435" s="60"/>
      <c r="B435" s="60"/>
    </row>
    <row r="436" spans="1:2">
      <c r="A436" s="60"/>
      <c r="B436" s="60"/>
    </row>
    <row r="437" spans="1:2">
      <c r="A437" s="60"/>
      <c r="B437" s="60"/>
    </row>
    <row r="438" spans="1:2">
      <c r="A438" s="60"/>
      <c r="B438" s="60"/>
    </row>
    <row r="439" spans="1:2">
      <c r="A439" s="60"/>
      <c r="B439" s="60"/>
    </row>
    <row r="440" spans="1:2">
      <c r="A440" s="60"/>
      <c r="B440" s="60"/>
    </row>
    <row r="441" spans="1:2">
      <c r="A441" s="60"/>
      <c r="B441" s="60"/>
    </row>
    <row r="442" spans="1:2">
      <c r="A442" s="60"/>
      <c r="B442" s="60"/>
    </row>
    <row r="443" spans="1:2">
      <c r="A443" s="60"/>
      <c r="B443" s="60"/>
    </row>
    <row r="444" spans="1:2">
      <c r="A444" s="60"/>
      <c r="B444" s="60"/>
    </row>
    <row r="445" spans="1:2">
      <c r="A445" s="60"/>
      <c r="B445" s="60"/>
    </row>
    <row r="446" spans="1:2">
      <c r="A446" s="60"/>
      <c r="B446" s="60"/>
    </row>
    <row r="447" spans="1:2">
      <c r="A447" s="60"/>
      <c r="B447" s="60"/>
    </row>
    <row r="448" spans="1:2">
      <c r="A448" s="60"/>
      <c r="B448" s="60"/>
    </row>
    <row r="449" spans="1:2">
      <c r="A449" s="60"/>
      <c r="B449" s="60"/>
    </row>
    <row r="450" spans="1:2">
      <c r="A450" s="60"/>
      <c r="B450" s="60"/>
    </row>
    <row r="451" spans="1:2">
      <c r="A451" s="60"/>
      <c r="B451" s="60"/>
    </row>
    <row r="452" spans="1:2">
      <c r="A452" s="60"/>
      <c r="B452" s="60"/>
    </row>
    <row r="453" spans="1:2">
      <c r="A453" s="60"/>
      <c r="B453" s="60"/>
    </row>
    <row r="454" spans="1:2">
      <c r="A454" s="60"/>
      <c r="B454" s="60"/>
    </row>
    <row r="455" spans="1:2">
      <c r="A455" s="60"/>
      <c r="B455" s="60"/>
    </row>
    <row r="456" spans="1:2">
      <c r="A456" s="60"/>
      <c r="B456" s="60"/>
    </row>
    <row r="457" spans="1:2">
      <c r="A457" s="60"/>
      <c r="B457" s="60"/>
    </row>
    <row r="458" spans="1:2">
      <c r="A458" s="60"/>
      <c r="B458" s="60"/>
    </row>
    <row r="459" spans="1:2">
      <c r="A459" s="60"/>
      <c r="B459" s="60"/>
    </row>
    <row r="460" spans="1:2">
      <c r="A460" s="60"/>
      <c r="B460" s="60"/>
    </row>
    <row r="461" spans="1:2">
      <c r="A461" s="60"/>
      <c r="B461" s="60"/>
    </row>
    <row r="462" spans="1:2">
      <c r="A462" s="60"/>
      <c r="B462" s="60"/>
    </row>
    <row r="463" spans="1:2">
      <c r="A463" s="60"/>
      <c r="B463" s="60"/>
    </row>
    <row r="464" spans="1:2">
      <c r="A464" s="60"/>
      <c r="B464" s="60"/>
    </row>
    <row r="465" spans="1:2">
      <c r="A465" s="60"/>
      <c r="B465" s="60"/>
    </row>
    <row r="466" spans="1:2">
      <c r="A466" s="60"/>
      <c r="B466" s="60"/>
    </row>
    <row r="467" spans="1:2">
      <c r="A467" s="60"/>
      <c r="B467" s="60"/>
    </row>
    <row r="468" spans="1:2">
      <c r="A468" s="60"/>
      <c r="B468" s="60"/>
    </row>
    <row r="469" spans="1:2">
      <c r="A469" s="60"/>
      <c r="B469" s="60"/>
    </row>
    <row r="470" spans="1:2">
      <c r="A470" s="60"/>
      <c r="B470" s="60"/>
    </row>
    <row r="471" spans="1:2">
      <c r="A471" s="60"/>
      <c r="B471" s="60"/>
    </row>
    <row r="472" spans="1:2">
      <c r="A472" s="60"/>
      <c r="B472" s="60"/>
    </row>
    <row r="473" spans="1:2">
      <c r="A473" s="60"/>
      <c r="B473" s="60"/>
    </row>
    <row r="474" spans="1:2">
      <c r="A474" s="60"/>
      <c r="B474" s="60"/>
    </row>
    <row r="475" spans="1:2">
      <c r="A475" s="60"/>
      <c r="B475" s="60"/>
    </row>
    <row r="476" spans="1:2">
      <c r="A476" s="60"/>
      <c r="B476" s="60"/>
    </row>
    <row r="477" spans="1:2">
      <c r="A477" s="60"/>
      <c r="B477" s="60"/>
    </row>
    <row r="478" spans="1:2">
      <c r="A478" s="60"/>
      <c r="B478" s="60"/>
    </row>
    <row r="479" spans="1:2">
      <c r="A479" s="60"/>
      <c r="B479" s="60"/>
    </row>
    <row r="480" spans="1:2">
      <c r="A480" s="60"/>
      <c r="B480" s="60"/>
    </row>
    <row r="481" spans="1:2">
      <c r="A481" s="60"/>
      <c r="B481" s="60"/>
    </row>
    <row r="482" spans="1:2">
      <c r="A482" s="60"/>
      <c r="B482" s="60"/>
    </row>
    <row r="483" spans="1:2">
      <c r="A483" s="60"/>
      <c r="B483" s="60"/>
    </row>
    <row r="484" spans="1:2">
      <c r="A484" s="60"/>
      <c r="B484" s="60"/>
    </row>
    <row r="485" spans="1:2">
      <c r="A485" s="60"/>
      <c r="B485" s="60"/>
    </row>
    <row r="486" spans="1:2">
      <c r="A486" s="60"/>
      <c r="B486" s="60"/>
    </row>
    <row r="487" spans="1:2">
      <c r="A487" s="60"/>
      <c r="B487" s="60"/>
    </row>
    <row r="488" spans="1:2">
      <c r="A488" s="60"/>
      <c r="B488" s="60"/>
    </row>
    <row r="489" spans="1:2">
      <c r="A489" s="60"/>
      <c r="B489" s="60"/>
    </row>
    <row r="490" spans="1:2">
      <c r="A490" s="60"/>
      <c r="B490" s="60"/>
    </row>
    <row r="491" spans="1:2">
      <c r="A491" s="60"/>
      <c r="B491" s="60"/>
    </row>
    <row r="492" spans="1:2">
      <c r="A492" s="60"/>
      <c r="B492" s="60"/>
    </row>
    <row r="493" spans="1:2">
      <c r="A493" s="60"/>
      <c r="B493" s="60"/>
    </row>
    <row r="494" spans="1:2">
      <c r="A494" s="60"/>
      <c r="B494" s="60"/>
    </row>
    <row r="495" spans="1:2">
      <c r="A495" s="60"/>
      <c r="B495" s="60"/>
    </row>
    <row r="496" spans="1:2">
      <c r="A496" s="60"/>
      <c r="B496" s="60"/>
    </row>
    <row r="497" spans="1:2">
      <c r="A497" s="60"/>
      <c r="B497" s="60"/>
    </row>
    <row r="498" spans="1:2">
      <c r="A498" s="60"/>
      <c r="B498" s="60"/>
    </row>
    <row r="499" spans="1:2">
      <c r="A499" s="60"/>
      <c r="B499" s="60"/>
    </row>
    <row r="500" spans="1:2">
      <c r="A500" s="60"/>
      <c r="B500" s="60"/>
    </row>
    <row r="501" spans="1:2">
      <c r="A501" s="60"/>
      <c r="B501" s="60"/>
    </row>
    <row r="502" spans="1:2">
      <c r="A502" s="60"/>
      <c r="B502" s="60"/>
    </row>
    <row r="503" spans="1:2">
      <c r="A503" s="60"/>
      <c r="B503" s="60"/>
    </row>
    <row r="504" spans="1:2">
      <c r="A504" s="60"/>
      <c r="B504" s="60"/>
    </row>
    <row r="505" spans="1:2">
      <c r="A505" s="60"/>
      <c r="B505" s="60"/>
    </row>
    <row r="506" spans="1:2">
      <c r="A506" s="60"/>
      <c r="B506" s="60"/>
    </row>
    <row r="507" spans="1:2">
      <c r="A507" s="60"/>
      <c r="B507" s="60"/>
    </row>
    <row r="508" spans="1:2">
      <c r="A508" s="60"/>
      <c r="B508" s="60"/>
    </row>
    <row r="509" spans="1:2">
      <c r="A509" s="60"/>
      <c r="B509" s="60"/>
    </row>
    <row r="510" spans="1:2">
      <c r="A510" s="60"/>
      <c r="B510" s="60"/>
    </row>
    <row r="511" spans="1:2">
      <c r="A511" s="60"/>
      <c r="B511" s="60"/>
    </row>
    <row r="512" spans="1:2">
      <c r="A512" s="60"/>
      <c r="B512" s="60"/>
    </row>
    <row r="513" spans="1:2">
      <c r="A513" s="60"/>
      <c r="B513" s="60"/>
    </row>
    <row r="514" spans="1:2">
      <c r="A514" s="60"/>
      <c r="B514" s="60"/>
    </row>
    <row r="515" spans="1:2">
      <c r="A515" s="60"/>
      <c r="B515" s="60"/>
    </row>
    <row r="516" spans="1:2">
      <c r="A516" s="60"/>
      <c r="B516" s="60"/>
    </row>
    <row r="517" spans="1:2">
      <c r="A517" s="60"/>
      <c r="B517" s="60"/>
    </row>
    <row r="518" spans="1:2">
      <c r="A518" s="60"/>
      <c r="B518" s="60"/>
    </row>
    <row r="519" spans="1:2">
      <c r="A519" s="60"/>
      <c r="B519" s="60"/>
    </row>
    <row r="520" spans="1:2">
      <c r="A520" s="60"/>
      <c r="B520" s="60"/>
    </row>
    <row r="521" spans="1:2">
      <c r="A521" s="60"/>
      <c r="B521" s="60"/>
    </row>
    <row r="522" spans="1:2">
      <c r="A522" s="60"/>
      <c r="B522" s="60"/>
    </row>
    <row r="523" spans="1:2">
      <c r="A523" s="60"/>
      <c r="B523" s="60"/>
    </row>
    <row r="524" spans="1:2">
      <c r="A524" s="60"/>
      <c r="B524" s="60"/>
    </row>
    <row r="525" spans="1:2">
      <c r="A525" s="60"/>
      <c r="B525" s="60"/>
    </row>
    <row r="526" spans="1:2">
      <c r="A526" s="60"/>
      <c r="B526" s="60"/>
    </row>
    <row r="527" spans="1:2">
      <c r="A527" s="60"/>
      <c r="B527" s="60"/>
    </row>
    <row r="528" spans="1:2">
      <c r="A528" s="60"/>
      <c r="B528" s="60"/>
    </row>
    <row r="529" spans="1:2">
      <c r="A529" s="60"/>
      <c r="B529" s="60"/>
    </row>
    <row r="530" spans="1:2">
      <c r="A530" s="60"/>
      <c r="B530" s="60"/>
    </row>
    <row r="531" spans="1:2">
      <c r="A531" s="60"/>
      <c r="B531" s="60"/>
    </row>
    <row r="532" spans="1:2">
      <c r="A532" s="60"/>
      <c r="B532" s="60"/>
    </row>
    <row r="533" spans="1:2">
      <c r="A533" s="60"/>
      <c r="B533" s="60"/>
    </row>
    <row r="534" spans="1:2">
      <c r="A534" s="60"/>
      <c r="B534" s="60"/>
    </row>
    <row r="535" spans="1:2">
      <c r="A535" s="60"/>
      <c r="B535" s="60"/>
    </row>
    <row r="536" spans="1:2">
      <c r="A536" s="60"/>
      <c r="B536" s="60"/>
    </row>
    <row r="537" spans="1:2">
      <c r="A537" s="60"/>
      <c r="B537" s="60"/>
    </row>
    <row r="538" spans="1:2">
      <c r="A538" s="60"/>
      <c r="B538" s="60"/>
    </row>
    <row r="539" spans="1:2">
      <c r="A539" s="60"/>
      <c r="B539" s="60"/>
    </row>
    <row r="540" spans="1:2">
      <c r="A540" s="60"/>
      <c r="B540" s="60"/>
    </row>
    <row r="541" spans="1:2">
      <c r="A541" s="60"/>
      <c r="B541" s="60"/>
    </row>
    <row r="542" spans="1:2">
      <c r="A542" s="60"/>
      <c r="B542" s="60"/>
    </row>
    <row r="543" spans="1:2">
      <c r="A543" s="60"/>
      <c r="B543" s="60"/>
    </row>
    <row r="544" spans="1:2">
      <c r="A544" s="60"/>
      <c r="B544" s="60"/>
    </row>
    <row r="545" spans="1:2">
      <c r="A545" s="60"/>
      <c r="B545" s="60"/>
    </row>
    <row r="546" spans="1:2">
      <c r="A546" s="60"/>
      <c r="B546" s="60"/>
    </row>
    <row r="547" spans="1:2">
      <c r="A547" s="60"/>
      <c r="B547" s="60"/>
    </row>
    <row r="548" spans="1:2">
      <c r="A548" s="60"/>
      <c r="B548" s="60"/>
    </row>
    <row r="549" spans="1:2">
      <c r="A549" s="60"/>
      <c r="B549" s="60"/>
    </row>
    <row r="550" spans="1:2">
      <c r="A550" s="60"/>
      <c r="B550" s="60"/>
    </row>
    <row r="551" spans="1:2">
      <c r="A551" s="60"/>
      <c r="B551" s="60"/>
    </row>
    <row r="552" spans="1:2">
      <c r="A552" s="60"/>
      <c r="B552" s="60"/>
    </row>
    <row r="553" spans="1:2">
      <c r="A553" s="60"/>
      <c r="B553" s="60"/>
    </row>
    <row r="554" spans="1:2">
      <c r="A554" s="60"/>
      <c r="B554" s="60"/>
    </row>
    <row r="555" spans="1:2">
      <c r="A555" s="60"/>
      <c r="B555" s="60"/>
    </row>
    <row r="556" spans="1:2">
      <c r="A556" s="60"/>
      <c r="B556" s="60"/>
    </row>
    <row r="557" spans="1:2">
      <c r="A557" s="60"/>
      <c r="B557" s="60"/>
    </row>
    <row r="558" spans="1:2">
      <c r="A558" s="60"/>
      <c r="B558" s="60"/>
    </row>
    <row r="559" spans="1:2">
      <c r="A559" s="60"/>
      <c r="B559" s="60"/>
    </row>
    <row r="560" spans="1:2">
      <c r="A560" s="60"/>
      <c r="B560" s="60"/>
    </row>
    <row r="561" spans="1:2">
      <c r="A561" s="60"/>
      <c r="B561" s="60"/>
    </row>
    <row r="562" spans="1:2">
      <c r="A562" s="60"/>
      <c r="B562" s="60"/>
    </row>
    <row r="563" spans="1:2">
      <c r="A563" s="60"/>
      <c r="B563" s="60"/>
    </row>
    <row r="564" spans="1:2">
      <c r="A564" s="60"/>
      <c r="B564" s="60"/>
    </row>
    <row r="565" spans="1:2">
      <c r="A565" s="60"/>
      <c r="B565" s="60"/>
    </row>
    <row r="566" spans="1:2">
      <c r="A566" s="60"/>
      <c r="B566" s="60"/>
    </row>
    <row r="567" spans="1:2">
      <c r="A567" s="60"/>
      <c r="B567" s="60"/>
    </row>
    <row r="568" spans="1:2">
      <c r="A568" s="60"/>
      <c r="B568" s="60"/>
    </row>
    <row r="569" spans="1:2">
      <c r="A569" s="60"/>
      <c r="B569" s="60"/>
    </row>
    <row r="570" spans="1:2">
      <c r="A570" s="60"/>
      <c r="B570" s="60"/>
    </row>
    <row r="571" spans="1:2">
      <c r="A571" s="60"/>
      <c r="B571" s="60"/>
    </row>
    <row r="572" spans="1:2">
      <c r="A572" s="60"/>
      <c r="B572" s="60"/>
    </row>
    <row r="573" spans="1:2">
      <c r="A573" s="60"/>
      <c r="B573" s="60"/>
    </row>
    <row r="574" spans="1:2">
      <c r="A574" s="60"/>
      <c r="B574" s="60"/>
    </row>
    <row r="575" spans="1:2">
      <c r="A575" s="60"/>
      <c r="B575" s="60"/>
    </row>
    <row r="576" spans="1:2">
      <c r="A576" s="60"/>
      <c r="B576" s="60"/>
    </row>
    <row r="577" spans="1:2">
      <c r="A577" s="60"/>
      <c r="B577" s="60"/>
    </row>
    <row r="578" spans="1:2">
      <c r="A578" s="60"/>
      <c r="B578" s="60"/>
    </row>
    <row r="579" spans="1:2">
      <c r="A579" s="60"/>
      <c r="B579" s="60"/>
    </row>
    <row r="580" spans="1:2">
      <c r="A580" s="60"/>
      <c r="B580" s="60"/>
    </row>
    <row r="581" spans="1:2">
      <c r="A581" s="60"/>
      <c r="B581" s="60"/>
    </row>
    <row r="582" spans="1:2">
      <c r="A582" s="60"/>
      <c r="B582" s="60"/>
    </row>
    <row r="583" spans="1:2">
      <c r="A583" s="60"/>
      <c r="B583" s="60"/>
    </row>
    <row r="584" spans="1:2">
      <c r="A584" s="60"/>
      <c r="B584" s="60"/>
    </row>
    <row r="585" spans="1:2">
      <c r="A585" s="60"/>
      <c r="B585" s="60"/>
    </row>
    <row r="586" spans="1:2">
      <c r="A586" s="60"/>
      <c r="B586" s="60"/>
    </row>
    <row r="587" spans="1:2">
      <c r="A587" s="60"/>
      <c r="B587" s="60"/>
    </row>
    <row r="588" spans="1:2">
      <c r="A588" s="60"/>
      <c r="B588" s="60"/>
    </row>
    <row r="589" spans="1:2">
      <c r="A589" s="60"/>
      <c r="B589" s="60"/>
    </row>
    <row r="590" spans="1:2">
      <c r="A590" s="60"/>
      <c r="B590" s="60"/>
    </row>
    <row r="591" spans="1:2">
      <c r="A591" s="60"/>
      <c r="B591" s="60"/>
    </row>
    <row r="592" spans="1:2">
      <c r="A592" s="60"/>
      <c r="B592" s="60"/>
    </row>
    <row r="593" spans="1:2">
      <c r="A593" s="60"/>
      <c r="B593" s="60"/>
    </row>
    <row r="594" spans="1:2">
      <c r="A594" s="60"/>
      <c r="B594" s="60"/>
    </row>
    <row r="595" spans="1:2">
      <c r="A595" s="60"/>
      <c r="B595" s="60"/>
    </row>
    <row r="596" spans="1:2">
      <c r="A596" s="60"/>
      <c r="B596" s="60"/>
    </row>
    <row r="597" spans="1:2">
      <c r="A597" s="60"/>
      <c r="B597" s="60"/>
    </row>
    <row r="598" spans="1:2">
      <c r="A598" s="60"/>
      <c r="B598" s="60"/>
    </row>
    <row r="599" spans="1:2">
      <c r="A599" s="60"/>
      <c r="B599" s="60"/>
    </row>
    <row r="600" spans="1:2">
      <c r="A600" s="60"/>
      <c r="B600" s="60"/>
    </row>
    <row r="601" spans="1:2">
      <c r="A601" s="60"/>
      <c r="B601" s="60"/>
    </row>
    <row r="602" spans="1:2">
      <c r="A602" s="60"/>
      <c r="B602" s="60"/>
    </row>
    <row r="603" spans="1:2">
      <c r="A603" s="60"/>
      <c r="B603" s="60"/>
    </row>
    <row r="604" spans="1:2">
      <c r="A604" s="60"/>
      <c r="B604" s="60"/>
    </row>
    <row r="605" spans="1:2">
      <c r="A605" s="60"/>
      <c r="B605" s="60"/>
    </row>
    <row r="606" spans="1:2">
      <c r="A606" s="60"/>
      <c r="B606" s="60"/>
    </row>
    <row r="607" spans="1:2">
      <c r="A607" s="60"/>
      <c r="B607" s="60"/>
    </row>
    <row r="608" spans="1:2">
      <c r="A608" s="60"/>
      <c r="B608" s="60"/>
    </row>
    <row r="609" spans="1:2">
      <c r="A609" s="60"/>
      <c r="B609" s="60"/>
    </row>
    <row r="610" spans="1:2">
      <c r="A610" s="60"/>
      <c r="B610" s="60"/>
    </row>
    <row r="611" spans="1:2">
      <c r="A611" s="60"/>
      <c r="B611" s="60"/>
    </row>
    <row r="612" spans="1:2">
      <c r="A612" s="60"/>
      <c r="B612" s="60"/>
    </row>
    <row r="613" spans="1:2">
      <c r="A613" s="60"/>
      <c r="B613" s="60"/>
    </row>
    <row r="614" spans="1:2">
      <c r="A614" s="60"/>
      <c r="B614" s="60"/>
    </row>
    <row r="615" spans="1:2">
      <c r="A615" s="60"/>
      <c r="B615" s="60"/>
    </row>
    <row r="616" spans="1:2">
      <c r="A616" s="60"/>
      <c r="B616" s="60"/>
    </row>
    <row r="617" spans="1:2">
      <c r="A617" s="60"/>
      <c r="B617" s="60"/>
    </row>
    <row r="618" spans="1:2">
      <c r="A618" s="60"/>
      <c r="B618" s="60"/>
    </row>
    <row r="619" spans="1:2">
      <c r="A619" s="60"/>
      <c r="B619" s="60"/>
    </row>
    <row r="620" spans="1:2">
      <c r="A620" s="60"/>
      <c r="B620" s="60"/>
    </row>
    <row r="621" spans="1:2">
      <c r="A621" s="60"/>
      <c r="B621" s="60"/>
    </row>
    <row r="622" spans="1:2">
      <c r="A622" s="60"/>
      <c r="B622" s="60"/>
    </row>
    <row r="623" spans="1:2">
      <c r="A623" s="60"/>
      <c r="B623" s="60"/>
    </row>
    <row r="624" spans="1:2">
      <c r="A624" s="60"/>
      <c r="B624" s="60"/>
    </row>
    <row r="625" spans="1:2">
      <c r="A625" s="60"/>
      <c r="B625" s="60"/>
    </row>
    <row r="626" spans="1:2">
      <c r="A626" s="60"/>
      <c r="B626" s="60"/>
    </row>
    <row r="627" spans="1:2">
      <c r="A627" s="60"/>
      <c r="B627" s="60"/>
    </row>
    <row r="628" spans="1:2">
      <c r="A628" s="60"/>
      <c r="B628" s="60"/>
    </row>
    <row r="629" spans="1:2">
      <c r="A629" s="60"/>
      <c r="B629" s="60"/>
    </row>
    <row r="630" spans="1:2">
      <c r="A630" s="60"/>
      <c r="B630" s="60"/>
    </row>
    <row r="631" spans="1:2">
      <c r="A631" s="60"/>
      <c r="B631" s="60"/>
    </row>
    <row r="632" spans="1:2">
      <c r="A632" s="60"/>
      <c r="B632" s="60"/>
    </row>
    <row r="633" spans="1:2">
      <c r="A633" s="60"/>
      <c r="B633" s="60"/>
    </row>
    <row r="634" spans="1:2">
      <c r="A634" s="60"/>
      <c r="B634" s="60"/>
    </row>
    <row r="635" spans="1:2">
      <c r="A635" s="60"/>
      <c r="B635" s="60"/>
    </row>
    <row r="636" spans="1:2">
      <c r="A636" s="60"/>
      <c r="B636" s="60"/>
    </row>
    <row r="637" spans="1:2">
      <c r="A637" s="60"/>
      <c r="B637" s="60"/>
    </row>
    <row r="638" spans="1:2">
      <c r="A638" s="60"/>
      <c r="B638" s="60"/>
    </row>
    <row r="639" spans="1:2">
      <c r="A639" s="60"/>
      <c r="B639" s="60"/>
    </row>
    <row r="640" spans="1:2">
      <c r="A640" s="60"/>
      <c r="B640" s="60"/>
    </row>
    <row r="641" spans="1:2">
      <c r="A641" s="60"/>
      <c r="B641" s="60"/>
    </row>
    <row r="642" spans="1:2">
      <c r="A642" s="60"/>
      <c r="B642" s="60"/>
    </row>
    <row r="643" spans="1:2">
      <c r="A643" s="60"/>
      <c r="B643" s="60"/>
    </row>
    <row r="644" spans="1:2">
      <c r="A644" s="60"/>
      <c r="B644" s="60"/>
    </row>
    <row r="645" spans="1:2">
      <c r="A645" s="60"/>
      <c r="B645" s="60"/>
    </row>
    <row r="646" spans="1:2">
      <c r="A646" s="60"/>
      <c r="B646" s="60"/>
    </row>
    <row r="647" spans="1:2">
      <c r="A647" s="60"/>
      <c r="B647" s="60"/>
    </row>
    <row r="648" spans="1:2">
      <c r="A648" s="60"/>
      <c r="B648" s="60"/>
    </row>
    <row r="649" spans="1:2">
      <c r="A649" s="60"/>
      <c r="B649" s="60"/>
    </row>
    <row r="650" spans="1:2">
      <c r="A650" s="60"/>
      <c r="B650" s="60"/>
    </row>
    <row r="651" spans="1:2">
      <c r="A651" s="60"/>
      <c r="B651" s="60"/>
    </row>
    <row r="652" spans="1:2">
      <c r="A652" s="60"/>
      <c r="B652" s="60"/>
    </row>
    <row r="653" spans="1:2">
      <c r="A653" s="60"/>
      <c r="B653" s="60"/>
    </row>
    <row r="654" spans="1:2">
      <c r="A654" s="60"/>
      <c r="B654" s="60"/>
    </row>
    <row r="655" spans="1:2">
      <c r="A655" s="60"/>
      <c r="B655" s="60"/>
    </row>
    <row r="656" spans="1:2">
      <c r="A656" s="60"/>
      <c r="B656" s="60"/>
    </row>
    <row r="657" spans="1:2">
      <c r="A657" s="60"/>
      <c r="B657" s="60"/>
    </row>
    <row r="658" spans="1:2">
      <c r="A658" s="60"/>
      <c r="B658" s="60"/>
    </row>
    <row r="659" spans="1:2">
      <c r="A659" s="60"/>
      <c r="B659" s="60"/>
    </row>
    <row r="660" spans="1:2">
      <c r="A660" s="60"/>
      <c r="B660" s="60"/>
    </row>
    <row r="661" spans="1:2">
      <c r="A661" s="60"/>
      <c r="B661" s="60"/>
    </row>
    <row r="662" spans="1:2">
      <c r="A662" s="60"/>
      <c r="B662" s="60"/>
    </row>
    <row r="663" spans="1:2">
      <c r="A663" s="60"/>
      <c r="B663" s="60"/>
    </row>
    <row r="664" spans="1:2">
      <c r="A664" s="60"/>
      <c r="B664" s="60"/>
    </row>
    <row r="665" spans="1:2">
      <c r="A665" s="60"/>
      <c r="B665" s="60"/>
    </row>
    <row r="666" spans="1:2">
      <c r="A666" s="60"/>
      <c r="B666" s="60"/>
    </row>
    <row r="667" spans="1:2">
      <c r="A667" s="60"/>
      <c r="B667" s="60"/>
    </row>
    <row r="668" spans="1:2">
      <c r="A668" s="60"/>
      <c r="B668" s="60"/>
    </row>
    <row r="669" spans="1:2">
      <c r="A669" s="60"/>
      <c r="B669" s="60"/>
    </row>
    <row r="670" spans="1:2">
      <c r="A670" s="60"/>
      <c r="B670" s="60"/>
    </row>
    <row r="671" spans="1:2">
      <c r="A671" s="60"/>
      <c r="B671" s="60"/>
    </row>
    <row r="672" spans="1:2">
      <c r="A672" s="60"/>
      <c r="B672" s="60"/>
    </row>
    <row r="673" spans="1:2">
      <c r="A673" s="60"/>
      <c r="B673" s="60"/>
    </row>
    <row r="674" spans="1:2">
      <c r="A674" s="60"/>
      <c r="B674" s="60"/>
    </row>
    <row r="675" spans="1:2">
      <c r="A675" s="60"/>
      <c r="B675" s="60"/>
    </row>
    <row r="676" spans="1:2">
      <c r="A676" s="60"/>
      <c r="B676" s="60"/>
    </row>
    <row r="677" spans="1:2">
      <c r="A677" s="60"/>
      <c r="B677" s="60"/>
    </row>
    <row r="678" spans="1:2">
      <c r="A678" s="60"/>
      <c r="B678" s="60"/>
    </row>
    <row r="679" spans="1:2">
      <c r="A679" s="60"/>
      <c r="B679" s="60"/>
    </row>
    <row r="680" spans="1:2">
      <c r="A680" s="60"/>
      <c r="B680" s="60"/>
    </row>
    <row r="681" spans="1:2">
      <c r="A681" s="60"/>
      <c r="B681" s="60"/>
    </row>
    <row r="682" spans="1:2">
      <c r="A682" s="60"/>
      <c r="B682" s="60"/>
    </row>
    <row r="683" spans="1:2">
      <c r="A683" s="60"/>
      <c r="B683" s="60"/>
    </row>
    <row r="684" spans="1:2">
      <c r="A684" s="60"/>
      <c r="B684" s="60"/>
    </row>
    <row r="685" spans="1:2">
      <c r="A685" s="60"/>
      <c r="B685" s="60"/>
    </row>
    <row r="686" spans="1:2">
      <c r="A686" s="60"/>
      <c r="B686" s="60"/>
    </row>
    <row r="687" spans="1:2">
      <c r="A687" s="60"/>
      <c r="B687" s="60"/>
    </row>
    <row r="688" spans="1:2">
      <c r="A688" s="60"/>
      <c r="B688" s="60"/>
    </row>
    <row r="689" spans="1:2">
      <c r="A689" s="60"/>
      <c r="B689" s="60"/>
    </row>
    <row r="690" spans="1:2">
      <c r="A690" s="60"/>
      <c r="B690" s="60"/>
    </row>
    <row r="691" spans="1:2">
      <c r="A691" s="60"/>
      <c r="B691" s="60"/>
    </row>
    <row r="692" spans="1:2">
      <c r="A692" s="60"/>
      <c r="B692" s="60"/>
    </row>
    <row r="693" spans="1:2">
      <c r="A693" s="60"/>
      <c r="B693" s="60"/>
    </row>
    <row r="694" spans="1:2">
      <c r="A694" s="60"/>
      <c r="B694" s="60"/>
    </row>
    <row r="695" spans="1:2">
      <c r="A695" s="60"/>
      <c r="B695" s="60"/>
    </row>
    <row r="696" spans="1:2">
      <c r="A696" s="60"/>
      <c r="B696" s="60"/>
    </row>
    <row r="697" spans="1:2">
      <c r="A697" s="60"/>
      <c r="B697" s="60"/>
    </row>
    <row r="698" spans="1:2">
      <c r="A698" s="60"/>
      <c r="B698" s="60"/>
    </row>
    <row r="699" spans="1:2">
      <c r="A699" s="60"/>
      <c r="B699" s="60"/>
    </row>
    <row r="700" spans="1:2">
      <c r="A700" s="60"/>
      <c r="B700" s="60"/>
    </row>
    <row r="701" spans="1:2">
      <c r="A701" s="60"/>
      <c r="B701" s="60"/>
    </row>
    <row r="702" spans="1:2">
      <c r="A702" s="60"/>
      <c r="B702" s="60"/>
    </row>
    <row r="703" spans="1:2">
      <c r="A703" s="60"/>
      <c r="B703" s="60"/>
    </row>
    <row r="704" spans="1:2">
      <c r="A704" s="60"/>
      <c r="B704" s="60"/>
    </row>
    <row r="705" spans="1:2">
      <c r="A705" s="60"/>
      <c r="B705" s="60"/>
    </row>
    <row r="706" spans="1:2">
      <c r="A706" s="60"/>
      <c r="B706" s="60"/>
    </row>
    <row r="707" spans="1:2">
      <c r="A707" s="60"/>
      <c r="B707" s="60"/>
    </row>
    <row r="708" spans="1:2">
      <c r="A708" s="60"/>
      <c r="B708" s="60"/>
    </row>
    <row r="709" spans="1:2">
      <c r="A709" s="60"/>
      <c r="B709" s="60"/>
    </row>
    <row r="710" spans="1:2">
      <c r="A710" s="60"/>
      <c r="B710" s="60"/>
    </row>
    <row r="711" spans="1:2">
      <c r="A711" s="60"/>
      <c r="B711" s="60"/>
    </row>
    <row r="712" spans="1:2">
      <c r="A712" s="60"/>
      <c r="B712" s="60"/>
    </row>
    <row r="713" spans="1:2">
      <c r="A713" s="60"/>
      <c r="B713" s="60"/>
    </row>
    <row r="714" spans="1:2">
      <c r="A714" s="60"/>
      <c r="B714" s="60"/>
    </row>
    <row r="715" spans="1:2">
      <c r="A715" s="60"/>
      <c r="B715" s="60"/>
    </row>
    <row r="716" spans="1:2">
      <c r="A716" s="60"/>
      <c r="B716" s="60"/>
    </row>
    <row r="717" spans="1:2">
      <c r="A717" s="60"/>
      <c r="B717" s="60"/>
    </row>
    <row r="718" spans="1:2">
      <c r="A718" s="60"/>
      <c r="B718" s="60"/>
    </row>
    <row r="719" spans="1:2">
      <c r="A719" s="60"/>
      <c r="B719" s="60"/>
    </row>
    <row r="720" spans="1:2">
      <c r="A720" s="60"/>
      <c r="B720" s="60"/>
    </row>
    <row r="721" spans="1:2">
      <c r="A721" s="60"/>
      <c r="B721" s="60"/>
    </row>
    <row r="722" spans="1:2">
      <c r="A722" s="60"/>
      <c r="B722" s="60"/>
    </row>
    <row r="723" spans="1:2">
      <c r="A723" s="60"/>
      <c r="B723" s="60"/>
    </row>
    <row r="724" spans="1:2">
      <c r="A724" s="60"/>
      <c r="B724" s="60"/>
    </row>
    <row r="725" spans="1:2">
      <c r="A725" s="60"/>
      <c r="B725" s="60"/>
    </row>
    <row r="726" spans="1:2">
      <c r="A726" s="60"/>
      <c r="B726" s="60"/>
    </row>
    <row r="727" spans="1:2">
      <c r="A727" s="60"/>
      <c r="B727" s="60"/>
    </row>
    <row r="728" spans="1:2">
      <c r="A728" s="60"/>
      <c r="B728" s="60"/>
    </row>
    <row r="729" spans="1:2">
      <c r="A729" s="60"/>
      <c r="B729" s="60"/>
    </row>
  </sheetData>
  <mergeCells count="1">
    <mergeCell ref="A2:B2"/>
  </mergeCells>
  <printOptions horizontalCentered="1"/>
  <pageMargins left="0.35" right="0.35" top="0.63" bottom="0.59" header="0.12" footer="0.28"/>
  <pageSetup paperSize="9" orientation="portrait" useFirstPageNumber="1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2"/>
  <sheetViews>
    <sheetView workbookViewId="0">
      <selection activeCell="A1" sqref="A1"/>
    </sheetView>
  </sheetViews>
  <sheetFormatPr defaultColWidth="9" defaultRowHeight="14.25" outlineLevelCol="7"/>
  <cols>
    <col min="1" max="1" width="51.125" style="24" customWidth="1"/>
    <col min="2" max="2" width="26.125" style="25" customWidth="1"/>
    <col min="3" max="3" width="50" style="24" hidden="1" customWidth="1"/>
    <col min="4" max="4" width="12.5" style="24" hidden="1" customWidth="1"/>
    <col min="5" max="8" width="12.5" style="24" customWidth="1"/>
    <col min="9" max="16384" width="9" style="24"/>
  </cols>
  <sheetData>
    <row r="1" s="18" customFormat="1" ht="17.25" customHeight="1" spans="1:8">
      <c r="A1" s="26" t="s">
        <v>1289</v>
      </c>
      <c r="B1" s="27"/>
      <c r="C1" s="28"/>
      <c r="D1" s="28"/>
      <c r="E1" s="28"/>
      <c r="F1" s="28"/>
      <c r="G1" s="28"/>
      <c r="H1" s="28"/>
    </row>
    <row r="2" s="19" customFormat="1" ht="21.75" customHeight="1" spans="1:8">
      <c r="A2" s="29" t="s">
        <v>24</v>
      </c>
      <c r="B2" s="29"/>
      <c r="C2" s="30"/>
      <c r="D2" s="31"/>
      <c r="E2" s="31"/>
      <c r="F2" s="31"/>
      <c r="G2" s="31"/>
      <c r="H2" s="31"/>
    </row>
    <row r="3" s="20" customFormat="1" ht="20.25" customHeight="1" spans="1:8">
      <c r="A3" s="32"/>
      <c r="B3" s="33" t="s">
        <v>32</v>
      </c>
      <c r="C3" s="34" t="s">
        <v>32</v>
      </c>
      <c r="H3" s="35"/>
    </row>
    <row r="4" s="21" customFormat="1" ht="25.5" customHeight="1" spans="1:3">
      <c r="A4" s="36" t="s">
        <v>33</v>
      </c>
      <c r="B4" s="37" t="s">
        <v>34</v>
      </c>
      <c r="C4" s="38"/>
    </row>
    <row r="5" s="22" customFormat="1" ht="25.5" customHeight="1" spans="1:4">
      <c r="A5" s="39" t="s">
        <v>1290</v>
      </c>
      <c r="B5" s="40">
        <f>SUM(B6:B7)</f>
        <v>38295</v>
      </c>
      <c r="C5" s="41"/>
      <c r="D5" s="42"/>
    </row>
    <row r="6" s="22" customFormat="1" ht="25.5" customHeight="1" spans="1:4">
      <c r="A6" s="43" t="s">
        <v>1291</v>
      </c>
      <c r="B6" s="40">
        <v>38295</v>
      </c>
      <c r="C6" s="41"/>
      <c r="D6" s="42"/>
    </row>
    <row r="7" s="22" customFormat="1" ht="25.5" customHeight="1" spans="1:4">
      <c r="A7" s="44" t="s">
        <v>1292</v>
      </c>
      <c r="B7" s="40"/>
      <c r="C7" s="41"/>
      <c r="D7" s="42"/>
    </row>
    <row r="8" s="22" customFormat="1" ht="25.5" customHeight="1" spans="1:4">
      <c r="A8" s="39" t="s">
        <v>1293</v>
      </c>
      <c r="B8" s="40">
        <f>SUM(B9:B13)</f>
        <v>5000</v>
      </c>
      <c r="C8" s="41"/>
      <c r="D8" s="42"/>
    </row>
    <row r="9" s="22" customFormat="1" ht="25.5" customHeight="1" spans="1:4">
      <c r="A9" s="45" t="s">
        <v>1294</v>
      </c>
      <c r="B9" s="46">
        <v>1247</v>
      </c>
      <c r="C9" s="47">
        <v>282570034.6</v>
      </c>
      <c r="D9" s="42">
        <f>C9/10000</f>
        <v>28257.00346</v>
      </c>
    </row>
    <row r="10" s="22" customFormat="1" ht="25.5" customHeight="1" spans="1:4">
      <c r="A10" s="45" t="s">
        <v>1295</v>
      </c>
      <c r="B10" s="46">
        <v>275</v>
      </c>
      <c r="C10" s="47">
        <v>68254412.8</v>
      </c>
      <c r="D10" s="42">
        <f>C10/10000</f>
        <v>6825.44128</v>
      </c>
    </row>
    <row r="11" s="22" customFormat="1" ht="25.5" customHeight="1" spans="1:4">
      <c r="A11" s="45" t="s">
        <v>1296</v>
      </c>
      <c r="B11" s="46">
        <v>463</v>
      </c>
      <c r="C11" s="47">
        <v>5847925.72</v>
      </c>
      <c r="D11" s="42">
        <f>C11/10000</f>
        <v>584.792572</v>
      </c>
    </row>
    <row r="12" s="22" customFormat="1" ht="25.5" customHeight="1" spans="1:4">
      <c r="A12" s="45" t="s">
        <v>1297</v>
      </c>
      <c r="B12" s="46">
        <v>3</v>
      </c>
      <c r="C12" s="47"/>
      <c r="D12" s="42"/>
    </row>
    <row r="13" s="22" customFormat="1" ht="25.5" customHeight="1" spans="1:4">
      <c r="A13" s="45" t="s">
        <v>1298</v>
      </c>
      <c r="B13" s="46">
        <v>3012</v>
      </c>
      <c r="C13" s="47"/>
      <c r="D13" s="42"/>
    </row>
    <row r="14" s="22" customFormat="1" ht="25.5" customHeight="1" spans="1:4">
      <c r="A14" s="39" t="s">
        <v>1299</v>
      </c>
      <c r="B14" s="48">
        <f>SUM(B15:B17)</f>
        <v>36678</v>
      </c>
      <c r="C14" s="47"/>
      <c r="D14" s="42"/>
    </row>
    <row r="15" s="22" customFormat="1" ht="25.5" customHeight="1" spans="1:4">
      <c r="A15" s="44" t="s">
        <v>1300</v>
      </c>
      <c r="B15" s="49">
        <v>20397</v>
      </c>
      <c r="C15" s="47">
        <v>2335027732.59</v>
      </c>
      <c r="D15" s="42">
        <f t="shared" ref="D15:D21" si="0">C15/10000</f>
        <v>233502.773259</v>
      </c>
    </row>
    <row r="16" s="22" customFormat="1" ht="25.5" customHeight="1" spans="1:4">
      <c r="A16" s="44" t="s">
        <v>1301</v>
      </c>
      <c r="B16" s="49">
        <v>16281</v>
      </c>
      <c r="C16" s="47">
        <v>1090614000.61</v>
      </c>
      <c r="D16" s="42">
        <f t="shared" si="0"/>
        <v>109061.400061</v>
      </c>
    </row>
    <row r="17" s="22" customFormat="1" ht="25.5" customHeight="1" spans="1:4">
      <c r="A17" s="44" t="s">
        <v>1302</v>
      </c>
      <c r="B17" s="49"/>
      <c r="C17" s="41"/>
      <c r="D17" s="42"/>
    </row>
    <row r="18" s="22" customFormat="1" ht="25.5" customHeight="1" spans="1:4">
      <c r="A18" s="39" t="s">
        <v>1303</v>
      </c>
      <c r="B18" s="49">
        <f>SUM(B19:B22)</f>
        <v>9989</v>
      </c>
      <c r="C18" s="41"/>
      <c r="D18" s="42"/>
    </row>
    <row r="19" s="22" customFormat="1" ht="25.5" customHeight="1" spans="1:4">
      <c r="A19" s="44" t="s">
        <v>1304</v>
      </c>
      <c r="B19" s="49">
        <v>8602</v>
      </c>
      <c r="C19" s="47">
        <v>318585354.22</v>
      </c>
      <c r="D19" s="42">
        <f t="shared" si="0"/>
        <v>31858.535422</v>
      </c>
    </row>
    <row r="20" s="22" customFormat="1" ht="25.5" customHeight="1" spans="1:4">
      <c r="A20" s="44" t="s">
        <v>1305</v>
      </c>
      <c r="B20" s="49">
        <v>14</v>
      </c>
      <c r="C20" s="47">
        <v>1258740</v>
      </c>
      <c r="D20" s="42">
        <f t="shared" si="0"/>
        <v>125.874</v>
      </c>
    </row>
    <row r="21" s="22" customFormat="1" ht="25.5" customHeight="1" spans="1:4">
      <c r="A21" s="44" t="s">
        <v>1306</v>
      </c>
      <c r="B21" s="49">
        <v>323</v>
      </c>
      <c r="C21" s="47">
        <v>6300000</v>
      </c>
      <c r="D21" s="42">
        <f t="shared" si="0"/>
        <v>630</v>
      </c>
    </row>
    <row r="22" s="22" customFormat="1" ht="25.5" customHeight="1" spans="1:4">
      <c r="A22" s="44" t="s">
        <v>1307</v>
      </c>
      <c r="B22" s="49">
        <v>1050</v>
      </c>
      <c r="C22" s="50"/>
      <c r="D22" s="42"/>
    </row>
    <row r="23" s="22" customFormat="1" ht="25.5" customHeight="1" spans="1:4">
      <c r="A23" s="51" t="s">
        <v>1308</v>
      </c>
      <c r="B23" s="49">
        <f>SUM(B5,B8,B14,B18)</f>
        <v>89962</v>
      </c>
      <c r="C23" s="41"/>
      <c r="D23" s="42"/>
    </row>
    <row r="24" s="22" customFormat="1" ht="25.5" customHeight="1" spans="1:4">
      <c r="A24" s="52" t="s">
        <v>1309</v>
      </c>
      <c r="B24" s="49">
        <v>6006</v>
      </c>
      <c r="C24" s="41"/>
      <c r="D24" s="42"/>
    </row>
    <row r="25" s="22" customFormat="1" ht="25.5" customHeight="1" spans="1:4">
      <c r="A25" s="52" t="s">
        <v>1310</v>
      </c>
      <c r="B25" s="49">
        <v>1325</v>
      </c>
      <c r="C25" s="41"/>
      <c r="D25" s="42"/>
    </row>
    <row r="26" s="22" customFormat="1" ht="25.5" customHeight="1" spans="1:5">
      <c r="A26" s="52" t="s">
        <v>1311</v>
      </c>
      <c r="B26" s="49">
        <v>170640</v>
      </c>
      <c r="C26" s="41"/>
      <c r="D26" s="42"/>
      <c r="E26" s="53"/>
    </row>
    <row r="27" s="23" customFormat="1" ht="25.5" customHeight="1" spans="1:3">
      <c r="A27" s="37" t="s">
        <v>94</v>
      </c>
      <c r="B27" s="54">
        <f>SUM(B23,B24,B25,B26)</f>
        <v>267933</v>
      </c>
      <c r="C27" s="55" t="e">
        <f>+#REF!+#REF!</f>
        <v>#REF!</v>
      </c>
    </row>
    <row r="28" spans="1:3">
      <c r="A28" s="56"/>
      <c r="B28" s="57"/>
      <c r="C28" s="58"/>
    </row>
    <row r="29" spans="1:3">
      <c r="A29" s="56"/>
      <c r="B29" s="57"/>
      <c r="C29" s="58"/>
    </row>
    <row r="30" spans="1:3">
      <c r="A30" s="56"/>
      <c r="B30" s="59"/>
      <c r="C30" s="58"/>
    </row>
    <row r="31" spans="1:3">
      <c r="A31" s="56"/>
      <c r="B31" s="57"/>
      <c r="C31" s="58"/>
    </row>
    <row r="32" spans="1:3">
      <c r="A32" s="56"/>
      <c r="B32" s="57"/>
      <c r="C32" s="58"/>
    </row>
    <row r="33" spans="1:3">
      <c r="A33" s="56"/>
      <c r="B33" s="57"/>
      <c r="C33" s="58"/>
    </row>
    <row r="34" spans="1:3">
      <c r="A34" s="56"/>
      <c r="B34" s="57"/>
      <c r="C34" s="58"/>
    </row>
    <row r="35" spans="1:3">
      <c r="A35" s="56"/>
      <c r="B35" s="57"/>
      <c r="C35" s="58"/>
    </row>
    <row r="36" spans="1:3">
      <c r="A36" s="56"/>
      <c r="B36" s="57"/>
      <c r="C36" s="58"/>
    </row>
    <row r="37" spans="1:3">
      <c r="A37" s="56"/>
      <c r="B37" s="57"/>
      <c r="C37" s="58"/>
    </row>
    <row r="38" spans="1:3">
      <c r="A38" s="56"/>
      <c r="B38" s="57"/>
      <c r="C38" s="58"/>
    </row>
    <row r="39" spans="1:3">
      <c r="A39" s="56"/>
      <c r="B39" s="57"/>
      <c r="C39" s="58"/>
    </row>
    <row r="40" spans="1:2">
      <c r="A40" s="60"/>
      <c r="B40" s="61"/>
    </row>
    <row r="41" spans="1:2">
      <c r="A41" s="60"/>
      <c r="B41" s="61"/>
    </row>
    <row r="42" spans="1:2">
      <c r="A42" s="60"/>
      <c r="B42" s="61"/>
    </row>
    <row r="43" spans="1:2">
      <c r="A43" s="60"/>
      <c r="B43" s="61"/>
    </row>
    <row r="44" spans="1:2">
      <c r="A44" s="60"/>
      <c r="B44" s="61"/>
    </row>
    <row r="45" spans="1:2">
      <c r="A45" s="60"/>
      <c r="B45" s="61"/>
    </row>
    <row r="46" spans="1:2">
      <c r="A46" s="60"/>
      <c r="B46" s="61"/>
    </row>
    <row r="47" spans="1:2">
      <c r="A47" s="60"/>
      <c r="B47" s="61"/>
    </row>
    <row r="48" spans="1:2">
      <c r="A48" s="60"/>
      <c r="B48" s="61"/>
    </row>
    <row r="49" spans="1:2">
      <c r="A49" s="60"/>
      <c r="B49" s="61"/>
    </row>
    <row r="50" spans="1:2">
      <c r="A50" s="60"/>
      <c r="B50" s="61"/>
    </row>
    <row r="51" spans="1:2">
      <c r="A51" s="60"/>
      <c r="B51" s="61"/>
    </row>
    <row r="52" spans="1:2">
      <c r="A52" s="60"/>
      <c r="B52" s="61"/>
    </row>
    <row r="53" spans="1:2">
      <c r="A53" s="60"/>
      <c r="B53" s="61"/>
    </row>
    <row r="54" spans="1:2">
      <c r="A54" s="60"/>
      <c r="B54" s="61"/>
    </row>
    <row r="55" spans="1:2">
      <c r="A55" s="60"/>
      <c r="B55" s="61"/>
    </row>
    <row r="56" spans="1:2">
      <c r="A56" s="60"/>
      <c r="B56" s="61"/>
    </row>
    <row r="57" spans="1:2">
      <c r="A57" s="60"/>
      <c r="B57" s="61"/>
    </row>
    <row r="58" spans="1:2">
      <c r="A58" s="60"/>
      <c r="B58" s="61"/>
    </row>
    <row r="59" spans="1:2">
      <c r="A59" s="60"/>
      <c r="B59" s="61"/>
    </row>
    <row r="60" spans="1:2">
      <c r="A60" s="60"/>
      <c r="B60" s="61"/>
    </row>
    <row r="61" spans="1:2">
      <c r="A61" s="60"/>
      <c r="B61" s="61"/>
    </row>
    <row r="62" spans="1:2">
      <c r="A62" s="60"/>
      <c r="B62" s="61"/>
    </row>
    <row r="63" spans="1:2">
      <c r="A63" s="60"/>
      <c r="B63" s="61"/>
    </row>
    <row r="64" spans="1:2">
      <c r="A64" s="60"/>
      <c r="B64" s="61"/>
    </row>
    <row r="65" spans="1:2">
      <c r="A65" s="60"/>
      <c r="B65" s="61"/>
    </row>
    <row r="66" spans="1:2">
      <c r="A66" s="60"/>
      <c r="B66" s="61"/>
    </row>
    <row r="67" spans="1:2">
      <c r="A67" s="60"/>
      <c r="B67" s="61"/>
    </row>
    <row r="68" spans="1:2">
      <c r="A68" s="60"/>
      <c r="B68" s="61"/>
    </row>
    <row r="69" spans="1:2">
      <c r="A69" s="60"/>
      <c r="B69" s="61"/>
    </row>
    <row r="70" spans="1:2">
      <c r="A70" s="60"/>
      <c r="B70" s="61"/>
    </row>
    <row r="71" spans="1:2">
      <c r="A71" s="60"/>
      <c r="B71" s="61"/>
    </row>
    <row r="72" spans="1:2">
      <c r="A72" s="60"/>
      <c r="B72" s="61"/>
    </row>
    <row r="73" spans="1:2">
      <c r="A73" s="60"/>
      <c r="B73" s="61"/>
    </row>
    <row r="74" spans="1:2">
      <c r="A74" s="60"/>
      <c r="B74" s="61"/>
    </row>
    <row r="75" spans="1:2">
      <c r="A75" s="60"/>
      <c r="B75" s="61"/>
    </row>
    <row r="76" spans="1:2">
      <c r="A76" s="60"/>
      <c r="B76" s="61"/>
    </row>
    <row r="77" spans="1:2">
      <c r="A77" s="60"/>
      <c r="B77" s="61"/>
    </row>
    <row r="78" spans="1:2">
      <c r="A78" s="60"/>
      <c r="B78" s="61"/>
    </row>
    <row r="79" spans="1:2">
      <c r="A79" s="60"/>
      <c r="B79" s="61"/>
    </row>
    <row r="80" spans="1:2">
      <c r="A80" s="60"/>
      <c r="B80" s="61"/>
    </row>
    <row r="81" spans="1:2">
      <c r="A81" s="60"/>
      <c r="B81" s="61"/>
    </row>
    <row r="82" spans="1:2">
      <c r="A82" s="60"/>
      <c r="B82" s="61"/>
    </row>
    <row r="83" spans="1:2">
      <c r="A83" s="60"/>
      <c r="B83" s="61"/>
    </row>
    <row r="84" spans="1:2">
      <c r="A84" s="60"/>
      <c r="B84" s="61"/>
    </row>
    <row r="85" spans="1:2">
      <c r="A85" s="60"/>
      <c r="B85" s="61"/>
    </row>
    <row r="86" spans="1:2">
      <c r="A86" s="60"/>
      <c r="B86" s="61"/>
    </row>
    <row r="87" spans="1:2">
      <c r="A87" s="60"/>
      <c r="B87" s="61"/>
    </row>
    <row r="88" spans="1:2">
      <c r="A88" s="60"/>
      <c r="B88" s="61"/>
    </row>
    <row r="89" spans="1:2">
      <c r="A89" s="60"/>
      <c r="B89" s="61"/>
    </row>
    <row r="90" spans="1:2">
      <c r="A90" s="60"/>
      <c r="B90" s="61"/>
    </row>
    <row r="91" spans="1:2">
      <c r="A91" s="60"/>
      <c r="B91" s="61"/>
    </row>
    <row r="92" spans="1:2">
      <c r="A92" s="60"/>
      <c r="B92" s="61"/>
    </row>
    <row r="93" spans="1:2">
      <c r="A93" s="60"/>
      <c r="B93" s="61"/>
    </row>
    <row r="94" spans="1:2">
      <c r="A94" s="60"/>
      <c r="B94" s="61"/>
    </row>
    <row r="95" spans="1:2">
      <c r="A95" s="60"/>
      <c r="B95" s="61"/>
    </row>
    <row r="96" spans="1:2">
      <c r="A96" s="60"/>
      <c r="B96" s="61"/>
    </row>
    <row r="97" spans="1:2">
      <c r="A97" s="60"/>
      <c r="B97" s="61"/>
    </row>
    <row r="98" spans="1:2">
      <c r="A98" s="60"/>
      <c r="B98" s="61"/>
    </row>
    <row r="99" spans="1:2">
      <c r="A99" s="60"/>
      <c r="B99" s="61"/>
    </row>
    <row r="100" spans="1:2">
      <c r="A100" s="60"/>
      <c r="B100" s="61"/>
    </row>
    <row r="101" spans="1:2">
      <c r="A101" s="60"/>
      <c r="B101" s="61"/>
    </row>
    <row r="102" spans="1:2">
      <c r="A102" s="60"/>
      <c r="B102" s="61"/>
    </row>
    <row r="103" spans="1:2">
      <c r="A103" s="60"/>
      <c r="B103" s="61"/>
    </row>
    <row r="104" spans="1:2">
      <c r="A104" s="60"/>
      <c r="B104" s="61"/>
    </row>
    <row r="105" spans="1:2">
      <c r="A105" s="60"/>
      <c r="B105" s="61"/>
    </row>
    <row r="106" spans="1:2">
      <c r="A106" s="60"/>
      <c r="B106" s="61"/>
    </row>
    <row r="107" spans="1:2">
      <c r="A107" s="60"/>
      <c r="B107" s="61"/>
    </row>
    <row r="108" spans="1:2">
      <c r="A108" s="60"/>
      <c r="B108" s="61"/>
    </row>
    <row r="109" spans="1:2">
      <c r="A109" s="60"/>
      <c r="B109" s="61"/>
    </row>
    <row r="110" spans="1:2">
      <c r="A110" s="60"/>
      <c r="B110" s="61"/>
    </row>
    <row r="111" spans="1:2">
      <c r="A111" s="60"/>
      <c r="B111" s="61"/>
    </row>
    <row r="112" spans="1:2">
      <c r="A112" s="60"/>
      <c r="B112" s="61"/>
    </row>
    <row r="113" spans="1:2">
      <c r="A113" s="60"/>
      <c r="B113" s="61"/>
    </row>
    <row r="114" spans="1:2">
      <c r="A114" s="60"/>
      <c r="B114" s="61"/>
    </row>
    <row r="115" spans="1:2">
      <c r="A115" s="60"/>
      <c r="B115" s="61"/>
    </row>
    <row r="116" spans="1:2">
      <c r="A116" s="60"/>
      <c r="B116" s="61"/>
    </row>
    <row r="117" spans="1:2">
      <c r="A117" s="60"/>
      <c r="B117" s="61"/>
    </row>
    <row r="118" spans="1:2">
      <c r="A118" s="60"/>
      <c r="B118" s="61"/>
    </row>
    <row r="119" spans="1:2">
      <c r="A119" s="60"/>
      <c r="B119" s="61"/>
    </row>
    <row r="120" spans="1:2">
      <c r="A120" s="60"/>
      <c r="B120" s="61"/>
    </row>
    <row r="121" spans="1:2">
      <c r="A121" s="60"/>
      <c r="B121" s="61"/>
    </row>
    <row r="122" spans="1:2">
      <c r="A122" s="60"/>
      <c r="B122" s="61"/>
    </row>
    <row r="123" spans="1:2">
      <c r="A123" s="60"/>
      <c r="B123" s="61"/>
    </row>
    <row r="124" spans="1:2">
      <c r="A124" s="60"/>
      <c r="B124" s="61"/>
    </row>
    <row r="125" spans="1:2">
      <c r="A125" s="60"/>
      <c r="B125" s="61"/>
    </row>
    <row r="126" spans="1:2">
      <c r="A126" s="60"/>
      <c r="B126" s="61"/>
    </row>
    <row r="127" spans="1:2">
      <c r="A127" s="60"/>
      <c r="B127" s="61"/>
    </row>
    <row r="128" spans="1:2">
      <c r="A128" s="60"/>
      <c r="B128" s="61"/>
    </row>
    <row r="129" spans="1:2">
      <c r="A129" s="60"/>
      <c r="B129" s="61"/>
    </row>
    <row r="130" spans="1:2">
      <c r="A130" s="60"/>
      <c r="B130" s="61"/>
    </row>
    <row r="131" spans="1:2">
      <c r="A131" s="60"/>
      <c r="B131" s="61"/>
    </row>
    <row r="132" spans="1:2">
      <c r="A132" s="60"/>
      <c r="B132" s="61"/>
    </row>
    <row r="133" spans="1:2">
      <c r="A133" s="60"/>
      <c r="B133" s="61"/>
    </row>
    <row r="134" spans="1:2">
      <c r="A134" s="60"/>
      <c r="B134" s="61"/>
    </row>
    <row r="135" spans="1:2">
      <c r="A135" s="60"/>
      <c r="B135" s="61"/>
    </row>
    <row r="136" spans="1:2">
      <c r="A136" s="60"/>
      <c r="B136" s="61"/>
    </row>
    <row r="137" spans="1:2">
      <c r="A137" s="60"/>
      <c r="B137" s="61"/>
    </row>
    <row r="138" spans="1:2">
      <c r="A138" s="60"/>
      <c r="B138" s="61"/>
    </row>
    <row r="139" spans="1:2">
      <c r="A139" s="60"/>
      <c r="B139" s="61"/>
    </row>
    <row r="140" spans="1:2">
      <c r="A140" s="60"/>
      <c r="B140" s="61"/>
    </row>
    <row r="141" spans="1:2">
      <c r="A141" s="60"/>
      <c r="B141" s="61"/>
    </row>
    <row r="142" spans="1:2">
      <c r="A142" s="60"/>
      <c r="B142" s="61"/>
    </row>
    <row r="143" spans="1:2">
      <c r="A143" s="60"/>
      <c r="B143" s="61"/>
    </row>
    <row r="144" spans="1:2">
      <c r="A144" s="60"/>
      <c r="B144" s="61"/>
    </row>
    <row r="145" spans="1:2">
      <c r="A145" s="60"/>
      <c r="B145" s="61"/>
    </row>
    <row r="146" spans="1:2">
      <c r="A146" s="60"/>
      <c r="B146" s="61"/>
    </row>
    <row r="147" spans="1:2">
      <c r="A147" s="60"/>
      <c r="B147" s="61"/>
    </row>
    <row r="148" spans="1:2">
      <c r="A148" s="60"/>
      <c r="B148" s="61"/>
    </row>
    <row r="149" spans="1:2">
      <c r="A149" s="60"/>
      <c r="B149" s="61"/>
    </row>
    <row r="150" spans="1:2">
      <c r="A150" s="60"/>
      <c r="B150" s="61"/>
    </row>
    <row r="151" spans="1:2">
      <c r="A151" s="60"/>
      <c r="B151" s="61"/>
    </row>
    <row r="152" spans="1:2">
      <c r="A152" s="60"/>
      <c r="B152" s="61"/>
    </row>
    <row r="153" spans="1:2">
      <c r="A153" s="60"/>
      <c r="B153" s="61"/>
    </row>
    <row r="154" spans="1:2">
      <c r="A154" s="60"/>
      <c r="B154" s="61"/>
    </row>
    <row r="155" spans="1:2">
      <c r="A155" s="60"/>
      <c r="B155" s="61"/>
    </row>
    <row r="156" spans="1:2">
      <c r="A156" s="60"/>
      <c r="B156" s="61"/>
    </row>
    <row r="157" spans="1:2">
      <c r="A157" s="60"/>
      <c r="B157" s="61"/>
    </row>
    <row r="158" spans="1:2">
      <c r="A158" s="60"/>
      <c r="B158" s="61"/>
    </row>
    <row r="159" spans="1:2">
      <c r="A159" s="60"/>
      <c r="B159" s="61"/>
    </row>
    <row r="160" spans="1:2">
      <c r="A160" s="60"/>
      <c r="B160" s="61"/>
    </row>
    <row r="161" spans="1:2">
      <c r="A161" s="60"/>
      <c r="B161" s="61"/>
    </row>
    <row r="162" spans="1:2">
      <c r="A162" s="60"/>
      <c r="B162" s="61"/>
    </row>
    <row r="163" spans="1:2">
      <c r="A163" s="60"/>
      <c r="B163" s="61"/>
    </row>
    <row r="164" spans="1:2">
      <c r="A164" s="60"/>
      <c r="B164" s="61"/>
    </row>
    <row r="165" spans="1:2">
      <c r="A165" s="60"/>
      <c r="B165" s="61"/>
    </row>
    <row r="166" spans="1:2">
      <c r="A166" s="60"/>
      <c r="B166" s="61"/>
    </row>
    <row r="167" spans="1:2">
      <c r="A167" s="60"/>
      <c r="B167" s="61"/>
    </row>
    <row r="168" spans="1:2">
      <c r="A168" s="60"/>
      <c r="B168" s="61"/>
    </row>
    <row r="169" spans="1:2">
      <c r="A169" s="60"/>
      <c r="B169" s="61"/>
    </row>
    <row r="170" spans="1:2">
      <c r="A170" s="60"/>
      <c r="B170" s="61"/>
    </row>
    <row r="171" spans="1:2">
      <c r="A171" s="60"/>
      <c r="B171" s="61"/>
    </row>
    <row r="172" spans="1:2">
      <c r="A172" s="60"/>
      <c r="B172" s="61"/>
    </row>
    <row r="173" spans="1:2">
      <c r="A173" s="60"/>
      <c r="B173" s="61"/>
    </row>
    <row r="174" spans="1:2">
      <c r="A174" s="60"/>
      <c r="B174" s="61"/>
    </row>
    <row r="175" spans="1:2">
      <c r="A175" s="60"/>
      <c r="B175" s="61"/>
    </row>
    <row r="176" spans="1:2">
      <c r="A176" s="60"/>
      <c r="B176" s="61"/>
    </row>
    <row r="177" spans="1:2">
      <c r="A177" s="60"/>
      <c r="B177" s="61"/>
    </row>
    <row r="178" spans="1:2">
      <c r="A178" s="60"/>
      <c r="B178" s="61"/>
    </row>
    <row r="179" spans="1:2">
      <c r="A179" s="60"/>
      <c r="B179" s="61"/>
    </row>
    <row r="180" spans="1:2">
      <c r="A180" s="60"/>
      <c r="B180" s="61"/>
    </row>
    <row r="181" spans="1:2">
      <c r="A181" s="60"/>
      <c r="B181" s="61"/>
    </row>
    <row r="182" spans="1:2">
      <c r="A182" s="60"/>
      <c r="B182" s="61"/>
    </row>
    <row r="183" spans="1:2">
      <c r="A183" s="60"/>
      <c r="B183" s="61"/>
    </row>
    <row r="184" spans="1:2">
      <c r="A184" s="60"/>
      <c r="B184" s="61"/>
    </row>
    <row r="185" spans="1:2">
      <c r="A185" s="60"/>
      <c r="B185" s="61"/>
    </row>
    <row r="186" spans="1:2">
      <c r="A186" s="60"/>
      <c r="B186" s="61"/>
    </row>
    <row r="187" spans="1:2">
      <c r="A187" s="60"/>
      <c r="B187" s="61"/>
    </row>
    <row r="188" spans="1:2">
      <c r="A188" s="60"/>
      <c r="B188" s="61"/>
    </row>
    <row r="189" spans="1:2">
      <c r="A189" s="60"/>
      <c r="B189" s="61"/>
    </row>
    <row r="190" spans="1:2">
      <c r="A190" s="60"/>
      <c r="B190" s="61"/>
    </row>
    <row r="191" spans="1:2">
      <c r="A191" s="60"/>
      <c r="B191" s="61"/>
    </row>
    <row r="192" spans="1:2">
      <c r="A192" s="60"/>
      <c r="B192" s="61"/>
    </row>
    <row r="193" spans="1:2">
      <c r="A193" s="60"/>
      <c r="B193" s="61"/>
    </row>
    <row r="194" spans="1:2">
      <c r="A194" s="60"/>
      <c r="B194" s="61"/>
    </row>
    <row r="195" spans="1:2">
      <c r="A195" s="60"/>
      <c r="B195" s="61"/>
    </row>
    <row r="196" spans="1:2">
      <c r="A196" s="60"/>
      <c r="B196" s="61"/>
    </row>
    <row r="197" spans="1:2">
      <c r="A197" s="60"/>
      <c r="B197" s="61"/>
    </row>
    <row r="198" spans="1:2">
      <c r="A198" s="60"/>
      <c r="B198" s="61"/>
    </row>
    <row r="199" spans="1:2">
      <c r="A199" s="60"/>
      <c r="B199" s="61"/>
    </row>
    <row r="200" spans="1:2">
      <c r="A200" s="60"/>
      <c r="B200" s="61"/>
    </row>
    <row r="201" spans="1:2">
      <c r="A201" s="60"/>
      <c r="B201" s="61"/>
    </row>
    <row r="202" spans="1:2">
      <c r="A202" s="60"/>
      <c r="B202" s="61"/>
    </row>
    <row r="203" spans="1:2">
      <c r="A203" s="60"/>
      <c r="B203" s="61"/>
    </row>
    <row r="204" spans="1:2">
      <c r="A204" s="60"/>
      <c r="B204" s="61"/>
    </row>
    <row r="205" spans="1:2">
      <c r="A205" s="60"/>
      <c r="B205" s="61"/>
    </row>
    <row r="206" spans="1:2">
      <c r="A206" s="60"/>
      <c r="B206" s="61"/>
    </row>
    <row r="207" spans="1:2">
      <c r="A207" s="60"/>
      <c r="B207" s="61"/>
    </row>
    <row r="208" spans="1:2">
      <c r="A208" s="60"/>
      <c r="B208" s="61"/>
    </row>
    <row r="209" spans="1:2">
      <c r="A209" s="60"/>
      <c r="B209" s="61"/>
    </row>
    <row r="210" spans="1:2">
      <c r="A210" s="60"/>
      <c r="B210" s="61"/>
    </row>
    <row r="211" spans="1:2">
      <c r="A211" s="60"/>
      <c r="B211" s="61"/>
    </row>
    <row r="212" spans="1:2">
      <c r="A212" s="60"/>
      <c r="B212" s="61"/>
    </row>
    <row r="213" spans="1:2">
      <c r="A213" s="60"/>
      <c r="B213" s="61"/>
    </row>
    <row r="214" spans="1:2">
      <c r="A214" s="60"/>
      <c r="B214" s="61"/>
    </row>
    <row r="215" spans="1:2">
      <c r="A215" s="60"/>
      <c r="B215" s="61"/>
    </row>
    <row r="216" spans="1:2">
      <c r="A216" s="60"/>
      <c r="B216" s="61"/>
    </row>
    <row r="217" spans="1:2">
      <c r="A217" s="60"/>
      <c r="B217" s="61"/>
    </row>
    <row r="218" spans="1:2">
      <c r="A218" s="60"/>
      <c r="B218" s="61"/>
    </row>
    <row r="219" spans="1:2">
      <c r="A219" s="60"/>
      <c r="B219" s="61"/>
    </row>
    <row r="220" spans="1:2">
      <c r="A220" s="60"/>
      <c r="B220" s="61"/>
    </row>
    <row r="221" spans="1:2">
      <c r="A221" s="60"/>
      <c r="B221" s="61"/>
    </row>
    <row r="222" spans="1:2">
      <c r="A222" s="60"/>
      <c r="B222" s="61"/>
    </row>
    <row r="223" spans="1:2">
      <c r="A223" s="60"/>
      <c r="B223" s="61"/>
    </row>
    <row r="224" spans="1:2">
      <c r="A224" s="60"/>
      <c r="B224" s="61"/>
    </row>
    <row r="225" spans="1:2">
      <c r="A225" s="60"/>
      <c r="B225" s="61"/>
    </row>
    <row r="226" spans="1:2">
      <c r="A226" s="60"/>
      <c r="B226" s="61"/>
    </row>
    <row r="227" spans="1:2">
      <c r="A227" s="60"/>
      <c r="B227" s="61"/>
    </row>
    <row r="228" spans="1:2">
      <c r="A228" s="60"/>
      <c r="B228" s="61"/>
    </row>
    <row r="229" spans="1:2">
      <c r="A229" s="60"/>
      <c r="B229" s="61"/>
    </row>
    <row r="230" spans="1:2">
      <c r="A230" s="60"/>
      <c r="B230" s="61"/>
    </row>
    <row r="231" spans="1:2">
      <c r="A231" s="60"/>
      <c r="B231" s="61"/>
    </row>
    <row r="232" spans="1:2">
      <c r="A232" s="60"/>
      <c r="B232" s="61"/>
    </row>
    <row r="233" spans="1:2">
      <c r="A233" s="60"/>
      <c r="B233" s="61"/>
    </row>
    <row r="234" spans="1:2">
      <c r="A234" s="60"/>
      <c r="B234" s="61"/>
    </row>
    <row r="235" spans="1:2">
      <c r="A235" s="60"/>
      <c r="B235" s="61"/>
    </row>
    <row r="236" spans="1:2">
      <c r="A236" s="60"/>
      <c r="B236" s="61"/>
    </row>
    <row r="237" spans="1:2">
      <c r="A237" s="60"/>
      <c r="B237" s="61"/>
    </row>
    <row r="238" spans="1:2">
      <c r="A238" s="60"/>
      <c r="B238" s="61"/>
    </row>
    <row r="239" spans="1:2">
      <c r="A239" s="60"/>
      <c r="B239" s="61"/>
    </row>
    <row r="240" spans="1:2">
      <c r="A240" s="60"/>
      <c r="B240" s="61"/>
    </row>
    <row r="241" spans="1:2">
      <c r="A241" s="60"/>
      <c r="B241" s="61"/>
    </row>
    <row r="242" spans="1:2">
      <c r="A242" s="60"/>
      <c r="B242" s="61"/>
    </row>
    <row r="243" spans="1:2">
      <c r="A243" s="60"/>
      <c r="B243" s="61"/>
    </row>
    <row r="244" spans="1:2">
      <c r="A244" s="60"/>
      <c r="B244" s="61"/>
    </row>
    <row r="245" spans="1:2">
      <c r="A245" s="60"/>
      <c r="B245" s="61"/>
    </row>
    <row r="246" spans="1:2">
      <c r="A246" s="60"/>
      <c r="B246" s="61"/>
    </row>
    <row r="247" spans="1:2">
      <c r="A247" s="60"/>
      <c r="B247" s="61"/>
    </row>
    <row r="248" spans="1:2">
      <c r="A248" s="60"/>
      <c r="B248" s="61"/>
    </row>
    <row r="249" spans="1:2">
      <c r="A249" s="60"/>
      <c r="B249" s="61"/>
    </row>
    <row r="250" spans="1:2">
      <c r="A250" s="60"/>
      <c r="B250" s="61"/>
    </row>
    <row r="251" spans="1:2">
      <c r="A251" s="60"/>
      <c r="B251" s="61"/>
    </row>
    <row r="252" spans="1:2">
      <c r="A252" s="60"/>
      <c r="B252" s="61"/>
    </row>
    <row r="253" spans="1:2">
      <c r="A253" s="60"/>
      <c r="B253" s="61"/>
    </row>
    <row r="254" spans="1:2">
      <c r="A254" s="60"/>
      <c r="B254" s="61"/>
    </row>
    <row r="255" spans="1:2">
      <c r="A255" s="60"/>
      <c r="B255" s="61"/>
    </row>
    <row r="256" spans="1:2">
      <c r="A256" s="60"/>
      <c r="B256" s="61"/>
    </row>
    <row r="257" spans="1:2">
      <c r="A257" s="60"/>
      <c r="B257" s="61"/>
    </row>
    <row r="258" spans="1:2">
      <c r="A258" s="60"/>
      <c r="B258" s="61"/>
    </row>
    <row r="259" spans="1:2">
      <c r="A259" s="60"/>
      <c r="B259" s="61"/>
    </row>
    <row r="260" spans="1:2">
      <c r="A260" s="60"/>
      <c r="B260" s="61"/>
    </row>
    <row r="261" spans="1:2">
      <c r="A261" s="60"/>
      <c r="B261" s="61"/>
    </row>
    <row r="262" spans="1:2">
      <c r="A262" s="60"/>
      <c r="B262" s="61"/>
    </row>
    <row r="263" spans="1:2">
      <c r="A263" s="60"/>
      <c r="B263" s="61"/>
    </row>
    <row r="264" spans="1:2">
      <c r="A264" s="60"/>
      <c r="B264" s="61"/>
    </row>
    <row r="265" spans="1:2">
      <c r="A265" s="60"/>
      <c r="B265" s="61"/>
    </row>
    <row r="266" spans="1:2">
      <c r="A266" s="60"/>
      <c r="B266" s="61"/>
    </row>
    <row r="267" spans="1:2">
      <c r="A267" s="60"/>
      <c r="B267" s="61"/>
    </row>
    <row r="268" spans="1:2">
      <c r="A268" s="60"/>
      <c r="B268" s="61"/>
    </row>
    <row r="269" spans="1:2">
      <c r="A269" s="60"/>
      <c r="B269" s="61"/>
    </row>
    <row r="270" spans="1:2">
      <c r="A270" s="60"/>
      <c r="B270" s="61"/>
    </row>
    <row r="271" spans="1:2">
      <c r="A271" s="60"/>
      <c r="B271" s="61"/>
    </row>
    <row r="272" spans="1:2">
      <c r="A272" s="60"/>
      <c r="B272" s="61"/>
    </row>
    <row r="273" spans="1:2">
      <c r="A273" s="60"/>
      <c r="B273" s="61"/>
    </row>
    <row r="274" spans="1:2">
      <c r="A274" s="60"/>
      <c r="B274" s="61"/>
    </row>
    <row r="275" spans="1:2">
      <c r="A275" s="60"/>
      <c r="B275" s="61"/>
    </row>
    <row r="276" spans="1:2">
      <c r="A276" s="60"/>
      <c r="B276" s="61"/>
    </row>
    <row r="277" spans="1:2">
      <c r="A277" s="60"/>
      <c r="B277" s="61"/>
    </row>
    <row r="278" spans="1:2">
      <c r="A278" s="60"/>
      <c r="B278" s="61"/>
    </row>
    <row r="279" spans="1:2">
      <c r="A279" s="60"/>
      <c r="B279" s="61"/>
    </row>
    <row r="280" spans="1:2">
      <c r="A280" s="60"/>
      <c r="B280" s="61"/>
    </row>
    <row r="281" spans="1:2">
      <c r="A281" s="60"/>
      <c r="B281" s="61"/>
    </row>
    <row r="282" spans="1:2">
      <c r="A282" s="60"/>
      <c r="B282" s="61"/>
    </row>
    <row r="283" spans="1:2">
      <c r="A283" s="60"/>
      <c r="B283" s="61"/>
    </row>
    <row r="284" spans="1:2">
      <c r="A284" s="60"/>
      <c r="B284" s="61"/>
    </row>
    <row r="285" spans="1:2">
      <c r="A285" s="60"/>
      <c r="B285" s="61"/>
    </row>
    <row r="286" spans="1:2">
      <c r="A286" s="60"/>
      <c r="B286" s="61"/>
    </row>
    <row r="287" spans="1:2">
      <c r="A287" s="60"/>
      <c r="B287" s="61"/>
    </row>
    <row r="288" spans="1:2">
      <c r="A288" s="60"/>
      <c r="B288" s="61"/>
    </row>
    <row r="289" spans="1:2">
      <c r="A289" s="60"/>
      <c r="B289" s="61"/>
    </row>
    <row r="290" spans="1:2">
      <c r="A290" s="60"/>
      <c r="B290" s="61"/>
    </row>
    <row r="291" spans="1:2">
      <c r="A291" s="60"/>
      <c r="B291" s="61"/>
    </row>
    <row r="292" spans="1:2">
      <c r="A292" s="60"/>
      <c r="B292" s="61"/>
    </row>
    <row r="293" spans="1:2">
      <c r="A293" s="60"/>
      <c r="B293" s="61"/>
    </row>
    <row r="294" spans="1:2">
      <c r="A294" s="60"/>
      <c r="B294" s="61"/>
    </row>
    <row r="295" spans="1:2">
      <c r="A295" s="60"/>
      <c r="B295" s="61"/>
    </row>
    <row r="296" spans="1:2">
      <c r="A296" s="60"/>
      <c r="B296" s="61"/>
    </row>
    <row r="297" spans="1:2">
      <c r="A297" s="60"/>
      <c r="B297" s="61"/>
    </row>
    <row r="298" spans="1:2">
      <c r="A298" s="60"/>
      <c r="B298" s="61"/>
    </row>
    <row r="299" spans="1:2">
      <c r="A299" s="60"/>
      <c r="B299" s="61"/>
    </row>
    <row r="300" spans="1:2">
      <c r="A300" s="60"/>
      <c r="B300" s="61"/>
    </row>
    <row r="301" spans="1:2">
      <c r="A301" s="60"/>
      <c r="B301" s="61"/>
    </row>
    <row r="302" spans="1:2">
      <c r="A302" s="60"/>
      <c r="B302" s="61"/>
    </row>
    <row r="303" spans="1:2">
      <c r="A303" s="60"/>
      <c r="B303" s="61"/>
    </row>
    <row r="304" spans="1:2">
      <c r="A304" s="60"/>
      <c r="B304" s="61"/>
    </row>
    <row r="305" spans="1:2">
      <c r="A305" s="60"/>
      <c r="B305" s="61"/>
    </row>
    <row r="306" spans="1:2">
      <c r="A306" s="60"/>
      <c r="B306" s="61"/>
    </row>
    <row r="307" spans="1:2">
      <c r="A307" s="60"/>
      <c r="B307" s="61"/>
    </row>
    <row r="308" spans="1:2">
      <c r="A308" s="60"/>
      <c r="B308" s="61"/>
    </row>
    <row r="309" spans="1:2">
      <c r="A309" s="60"/>
      <c r="B309" s="61"/>
    </row>
    <row r="310" spans="1:2">
      <c r="A310" s="60"/>
      <c r="B310" s="61"/>
    </row>
    <row r="311" spans="1:2">
      <c r="A311" s="60"/>
      <c r="B311" s="61"/>
    </row>
    <row r="312" spans="1:2">
      <c r="A312" s="60"/>
      <c r="B312" s="61"/>
    </row>
    <row r="313" spans="1:2">
      <c r="A313" s="60"/>
      <c r="B313" s="61"/>
    </row>
    <row r="314" spans="1:2">
      <c r="A314" s="60"/>
      <c r="B314" s="61"/>
    </row>
    <row r="315" spans="1:2">
      <c r="A315" s="60"/>
      <c r="B315" s="61"/>
    </row>
    <row r="316" spans="1:2">
      <c r="A316" s="60"/>
      <c r="B316" s="61"/>
    </row>
    <row r="317" spans="1:2">
      <c r="A317" s="60"/>
      <c r="B317" s="61"/>
    </row>
    <row r="318" spans="1:2">
      <c r="A318" s="60"/>
      <c r="B318" s="61"/>
    </row>
    <row r="319" spans="1:2">
      <c r="A319" s="60"/>
      <c r="B319" s="61"/>
    </row>
    <row r="320" spans="1:2">
      <c r="A320" s="60"/>
      <c r="B320" s="61"/>
    </row>
    <row r="321" spans="1:2">
      <c r="A321" s="60"/>
      <c r="B321" s="61"/>
    </row>
    <row r="322" spans="1:2">
      <c r="A322" s="60"/>
      <c r="B322" s="61"/>
    </row>
    <row r="323" spans="1:2">
      <c r="A323" s="60"/>
      <c r="B323" s="61"/>
    </row>
    <row r="324" spans="1:2">
      <c r="A324" s="60"/>
      <c r="B324" s="61"/>
    </row>
    <row r="325" spans="1:2">
      <c r="A325" s="60"/>
      <c r="B325" s="61"/>
    </row>
    <row r="326" spans="1:2">
      <c r="A326" s="60"/>
      <c r="B326" s="61"/>
    </row>
    <row r="327" spans="1:2">
      <c r="A327" s="60"/>
      <c r="B327" s="61"/>
    </row>
    <row r="328" spans="1:2">
      <c r="A328" s="60"/>
      <c r="B328" s="61"/>
    </row>
    <row r="329" spans="1:2">
      <c r="A329" s="60"/>
      <c r="B329" s="61"/>
    </row>
    <row r="330" spans="1:2">
      <c r="A330" s="60"/>
      <c r="B330" s="61"/>
    </row>
    <row r="331" spans="1:2">
      <c r="A331" s="60"/>
      <c r="B331" s="61"/>
    </row>
    <row r="332" spans="1:2">
      <c r="A332" s="60"/>
      <c r="B332" s="61"/>
    </row>
    <row r="333" spans="1:2">
      <c r="A333" s="60"/>
      <c r="B333" s="61"/>
    </row>
    <row r="334" spans="1:2">
      <c r="A334" s="60"/>
      <c r="B334" s="61"/>
    </row>
    <row r="335" spans="1:2">
      <c r="A335" s="60"/>
      <c r="B335" s="61"/>
    </row>
    <row r="336" spans="1:2">
      <c r="A336" s="60"/>
      <c r="B336" s="61"/>
    </row>
    <row r="337" spans="1:2">
      <c r="A337" s="60"/>
      <c r="B337" s="61"/>
    </row>
    <row r="338" spans="1:2">
      <c r="A338" s="60"/>
      <c r="B338" s="61"/>
    </row>
    <row r="339" spans="1:2">
      <c r="A339" s="60"/>
      <c r="B339" s="61"/>
    </row>
    <row r="340" spans="1:2">
      <c r="A340" s="60"/>
      <c r="B340" s="61"/>
    </row>
    <row r="341" spans="1:2">
      <c r="A341" s="60"/>
      <c r="B341" s="61"/>
    </row>
    <row r="342" spans="1:2">
      <c r="A342" s="60"/>
      <c r="B342" s="61"/>
    </row>
    <row r="343" spans="1:2">
      <c r="A343" s="60"/>
      <c r="B343" s="61"/>
    </row>
    <row r="344" spans="1:2">
      <c r="A344" s="60"/>
      <c r="B344" s="61"/>
    </row>
    <row r="345" spans="1:2">
      <c r="A345" s="60"/>
      <c r="B345" s="61"/>
    </row>
    <row r="346" spans="1:2">
      <c r="A346" s="60"/>
      <c r="B346" s="61"/>
    </row>
    <row r="347" spans="1:2">
      <c r="A347" s="60"/>
      <c r="B347" s="61"/>
    </row>
    <row r="348" spans="1:2">
      <c r="A348" s="60"/>
      <c r="B348" s="61"/>
    </row>
    <row r="349" spans="1:2">
      <c r="A349" s="60"/>
      <c r="B349" s="61"/>
    </row>
    <row r="350" spans="1:2">
      <c r="A350" s="60"/>
      <c r="B350" s="61"/>
    </row>
    <row r="351" spans="1:2">
      <c r="A351" s="60"/>
      <c r="B351" s="61"/>
    </row>
    <row r="352" spans="1:2">
      <c r="A352" s="60"/>
      <c r="B352" s="61"/>
    </row>
    <row r="353" spans="1:2">
      <c r="A353" s="60"/>
      <c r="B353" s="61"/>
    </row>
    <row r="354" spans="1:2">
      <c r="A354" s="60"/>
      <c r="B354" s="61"/>
    </row>
    <row r="355" spans="1:2">
      <c r="A355" s="60"/>
      <c r="B355" s="61"/>
    </row>
    <row r="356" spans="1:2">
      <c r="A356" s="60"/>
      <c r="B356" s="61"/>
    </row>
    <row r="357" spans="1:2">
      <c r="A357" s="60"/>
      <c r="B357" s="61"/>
    </row>
    <row r="358" spans="1:2">
      <c r="A358" s="60"/>
      <c r="B358" s="61"/>
    </row>
    <row r="359" spans="1:2">
      <c r="A359" s="60"/>
      <c r="B359" s="61"/>
    </row>
    <row r="360" spans="1:2">
      <c r="A360" s="60"/>
      <c r="B360" s="61"/>
    </row>
    <row r="361" spans="1:2">
      <c r="A361" s="60"/>
      <c r="B361" s="61"/>
    </row>
    <row r="362" spans="1:2">
      <c r="A362" s="60"/>
      <c r="B362" s="61"/>
    </row>
    <row r="363" spans="1:2">
      <c r="A363" s="60"/>
      <c r="B363" s="61"/>
    </row>
    <row r="364" spans="1:2">
      <c r="A364" s="60"/>
      <c r="B364" s="61"/>
    </row>
    <row r="365" spans="1:2">
      <c r="A365" s="60"/>
      <c r="B365" s="61"/>
    </row>
    <row r="366" spans="1:2">
      <c r="A366" s="60"/>
      <c r="B366" s="61"/>
    </row>
    <row r="367" spans="1:2">
      <c r="A367" s="60"/>
      <c r="B367" s="61"/>
    </row>
    <row r="368" spans="1:2">
      <c r="A368" s="60"/>
      <c r="B368" s="61"/>
    </row>
    <row r="369" spans="1:2">
      <c r="A369" s="60"/>
      <c r="B369" s="61"/>
    </row>
    <row r="370" spans="1:2">
      <c r="A370" s="60"/>
      <c r="B370" s="61"/>
    </row>
    <row r="371" spans="1:2">
      <c r="A371" s="60"/>
      <c r="B371" s="61"/>
    </row>
    <row r="372" spans="1:2">
      <c r="A372" s="60"/>
      <c r="B372" s="61"/>
    </row>
    <row r="373" spans="1:2">
      <c r="A373" s="60"/>
      <c r="B373" s="61"/>
    </row>
    <row r="374" spans="1:2">
      <c r="A374" s="60"/>
      <c r="B374" s="61"/>
    </row>
    <row r="375" spans="1:2">
      <c r="A375" s="60"/>
      <c r="B375" s="61"/>
    </row>
    <row r="376" spans="1:2">
      <c r="A376" s="60"/>
      <c r="B376" s="61"/>
    </row>
    <row r="377" spans="1:2">
      <c r="A377" s="60"/>
      <c r="B377" s="61"/>
    </row>
    <row r="378" spans="1:2">
      <c r="A378" s="60"/>
      <c r="B378" s="61"/>
    </row>
    <row r="379" spans="1:2">
      <c r="A379" s="60"/>
      <c r="B379" s="61"/>
    </row>
    <row r="380" spans="1:2">
      <c r="A380" s="60"/>
      <c r="B380" s="61"/>
    </row>
    <row r="381" spans="1:2">
      <c r="A381" s="60"/>
      <c r="B381" s="61"/>
    </row>
    <row r="382" spans="1:2">
      <c r="A382" s="60"/>
      <c r="B382" s="61"/>
    </row>
    <row r="383" spans="1:2">
      <c r="A383" s="60"/>
      <c r="B383" s="61"/>
    </row>
    <row r="384" spans="1:2">
      <c r="A384" s="60"/>
      <c r="B384" s="61"/>
    </row>
    <row r="385" spans="1:2">
      <c r="A385" s="60"/>
      <c r="B385" s="61"/>
    </row>
    <row r="386" spans="1:2">
      <c r="A386" s="60"/>
      <c r="B386" s="61"/>
    </row>
    <row r="387" spans="1:2">
      <c r="A387" s="60"/>
      <c r="B387" s="61"/>
    </row>
    <row r="388" spans="1:2">
      <c r="A388" s="60"/>
      <c r="B388" s="61"/>
    </row>
    <row r="389" spans="1:2">
      <c r="A389" s="60"/>
      <c r="B389" s="61"/>
    </row>
    <row r="390" spans="1:2">
      <c r="A390" s="60"/>
      <c r="B390" s="61"/>
    </row>
    <row r="391" spans="1:2">
      <c r="A391" s="60"/>
      <c r="B391" s="61"/>
    </row>
    <row r="392" spans="1:2">
      <c r="A392" s="60"/>
      <c r="B392" s="61"/>
    </row>
    <row r="393" spans="1:2">
      <c r="A393" s="60"/>
      <c r="B393" s="61"/>
    </row>
    <row r="394" spans="1:2">
      <c r="A394" s="60"/>
      <c r="B394" s="61"/>
    </row>
    <row r="395" spans="1:2">
      <c r="A395" s="60"/>
      <c r="B395" s="61"/>
    </row>
    <row r="396" spans="1:2">
      <c r="A396" s="60"/>
      <c r="B396" s="61"/>
    </row>
    <row r="397" spans="1:2">
      <c r="A397" s="60"/>
      <c r="B397" s="61"/>
    </row>
    <row r="398" spans="1:2">
      <c r="A398" s="60"/>
      <c r="B398" s="61"/>
    </row>
    <row r="399" spans="1:2">
      <c r="A399" s="60"/>
      <c r="B399" s="61"/>
    </row>
    <row r="400" spans="1:2">
      <c r="A400" s="60"/>
      <c r="B400" s="61"/>
    </row>
    <row r="401" spans="1:2">
      <c r="A401" s="60"/>
      <c r="B401" s="61"/>
    </row>
    <row r="402" spans="1:2">
      <c r="A402" s="60"/>
      <c r="B402" s="61"/>
    </row>
    <row r="403" spans="1:2">
      <c r="A403" s="60"/>
      <c r="B403" s="61"/>
    </row>
    <row r="404" spans="1:2">
      <c r="A404" s="60"/>
      <c r="B404" s="61"/>
    </row>
    <row r="405" spans="1:2">
      <c r="A405" s="60"/>
      <c r="B405" s="61"/>
    </row>
    <row r="406" spans="1:2">
      <c r="A406" s="60"/>
      <c r="B406" s="61"/>
    </row>
    <row r="407" spans="1:2">
      <c r="A407" s="60"/>
      <c r="B407" s="61"/>
    </row>
    <row r="408" spans="1:2">
      <c r="A408" s="60"/>
      <c r="B408" s="61"/>
    </row>
    <row r="409" spans="1:2">
      <c r="A409" s="60"/>
      <c r="B409" s="61"/>
    </row>
    <row r="410" spans="1:2">
      <c r="A410" s="60"/>
      <c r="B410" s="61"/>
    </row>
    <row r="411" spans="1:2">
      <c r="A411" s="60"/>
      <c r="B411" s="61"/>
    </row>
    <row r="412" spans="1:2">
      <c r="A412" s="60"/>
      <c r="B412" s="61"/>
    </row>
    <row r="413" spans="1:2">
      <c r="A413" s="60"/>
      <c r="B413" s="61"/>
    </row>
    <row r="414" spans="1:2">
      <c r="A414" s="60"/>
      <c r="B414" s="61"/>
    </row>
    <row r="415" spans="1:2">
      <c r="A415" s="60"/>
      <c r="B415" s="61"/>
    </row>
    <row r="416" spans="1:2">
      <c r="A416" s="60"/>
      <c r="B416" s="61"/>
    </row>
    <row r="417" spans="1:2">
      <c r="A417" s="60"/>
      <c r="B417" s="61"/>
    </row>
    <row r="418" spans="1:2">
      <c r="A418" s="60"/>
      <c r="B418" s="61"/>
    </row>
    <row r="419" spans="1:2">
      <c r="A419" s="60"/>
      <c r="B419" s="61"/>
    </row>
    <row r="420" spans="1:2">
      <c r="A420" s="60"/>
      <c r="B420" s="61"/>
    </row>
    <row r="421" spans="1:2">
      <c r="A421" s="60"/>
      <c r="B421" s="61"/>
    </row>
    <row r="422" spans="1:2">
      <c r="A422" s="60"/>
      <c r="B422" s="61"/>
    </row>
    <row r="423" spans="1:2">
      <c r="A423" s="60"/>
      <c r="B423" s="61"/>
    </row>
    <row r="424" spans="1:2">
      <c r="A424" s="60"/>
      <c r="B424" s="61"/>
    </row>
    <row r="425" spans="1:2">
      <c r="A425" s="60"/>
      <c r="B425" s="61"/>
    </row>
    <row r="426" spans="1:2">
      <c r="A426" s="60"/>
      <c r="B426" s="61"/>
    </row>
    <row r="427" spans="1:2">
      <c r="A427" s="60"/>
      <c r="B427" s="61"/>
    </row>
    <row r="428" spans="1:2">
      <c r="A428" s="60"/>
      <c r="B428" s="61"/>
    </row>
    <row r="429" spans="1:2">
      <c r="A429" s="60"/>
      <c r="B429" s="61"/>
    </row>
    <row r="430" spans="1:2">
      <c r="A430" s="60"/>
      <c r="B430" s="61"/>
    </row>
    <row r="431" spans="1:2">
      <c r="A431" s="60"/>
      <c r="B431" s="61"/>
    </row>
    <row r="432" spans="1:2">
      <c r="A432" s="60"/>
      <c r="B432" s="61"/>
    </row>
    <row r="433" spans="1:2">
      <c r="A433" s="60"/>
      <c r="B433" s="61"/>
    </row>
    <row r="434" spans="1:2">
      <c r="A434" s="60"/>
      <c r="B434" s="61"/>
    </row>
    <row r="435" spans="1:2">
      <c r="A435" s="60"/>
      <c r="B435" s="61"/>
    </row>
    <row r="436" spans="1:2">
      <c r="A436" s="60"/>
      <c r="B436" s="61"/>
    </row>
    <row r="437" spans="1:2">
      <c r="A437" s="60"/>
      <c r="B437" s="61"/>
    </row>
    <row r="438" spans="1:2">
      <c r="A438" s="60"/>
      <c r="B438" s="61"/>
    </row>
    <row r="439" spans="1:2">
      <c r="A439" s="60"/>
      <c r="B439" s="61"/>
    </row>
    <row r="440" spans="1:2">
      <c r="A440" s="60"/>
      <c r="B440" s="61"/>
    </row>
    <row r="441" spans="1:2">
      <c r="A441" s="60"/>
      <c r="B441" s="61"/>
    </row>
    <row r="442" spans="1:2">
      <c r="A442" s="60"/>
      <c r="B442" s="61"/>
    </row>
    <row r="443" spans="1:2">
      <c r="A443" s="60"/>
      <c r="B443" s="61"/>
    </row>
    <row r="444" spans="1:2">
      <c r="A444" s="60"/>
      <c r="B444" s="61"/>
    </row>
    <row r="445" spans="1:2">
      <c r="A445" s="60"/>
      <c r="B445" s="61"/>
    </row>
    <row r="446" spans="1:2">
      <c r="A446" s="60"/>
      <c r="B446" s="61"/>
    </row>
    <row r="447" spans="1:2">
      <c r="A447" s="60"/>
      <c r="B447" s="61"/>
    </row>
    <row r="448" spans="1:2">
      <c r="A448" s="60"/>
      <c r="B448" s="61"/>
    </row>
    <row r="449" spans="1:2">
      <c r="A449" s="60"/>
      <c r="B449" s="61"/>
    </row>
    <row r="450" spans="1:2">
      <c r="A450" s="60"/>
      <c r="B450" s="61"/>
    </row>
    <row r="451" spans="1:2">
      <c r="A451" s="60"/>
      <c r="B451" s="61"/>
    </row>
    <row r="452" spans="1:2">
      <c r="A452" s="60"/>
      <c r="B452" s="61"/>
    </row>
    <row r="453" spans="1:2">
      <c r="A453" s="60"/>
      <c r="B453" s="61"/>
    </row>
    <row r="454" spans="1:2">
      <c r="A454" s="60"/>
      <c r="B454" s="61"/>
    </row>
    <row r="455" spans="1:2">
      <c r="A455" s="60"/>
      <c r="B455" s="61"/>
    </row>
    <row r="456" spans="1:2">
      <c r="A456" s="60"/>
      <c r="B456" s="61"/>
    </row>
    <row r="457" spans="1:2">
      <c r="A457" s="60"/>
      <c r="B457" s="61"/>
    </row>
    <row r="458" spans="1:2">
      <c r="A458" s="60"/>
      <c r="B458" s="61"/>
    </row>
    <row r="459" spans="1:2">
      <c r="A459" s="60"/>
      <c r="B459" s="61"/>
    </row>
    <row r="460" spans="1:2">
      <c r="A460" s="60"/>
      <c r="B460" s="61"/>
    </row>
    <row r="461" spans="1:2">
      <c r="A461" s="60"/>
      <c r="B461" s="61"/>
    </row>
    <row r="462" spans="1:2">
      <c r="A462" s="60"/>
      <c r="B462" s="61"/>
    </row>
    <row r="463" spans="1:2">
      <c r="A463" s="60"/>
      <c r="B463" s="61"/>
    </row>
    <row r="464" spans="1:2">
      <c r="A464" s="60"/>
      <c r="B464" s="61"/>
    </row>
    <row r="465" spans="1:2">
      <c r="A465" s="60"/>
      <c r="B465" s="61"/>
    </row>
    <row r="466" spans="1:2">
      <c r="A466" s="60"/>
      <c r="B466" s="61"/>
    </row>
    <row r="467" spans="1:2">
      <c r="A467" s="60"/>
      <c r="B467" s="61"/>
    </row>
    <row r="468" spans="1:2">
      <c r="A468" s="60"/>
      <c r="B468" s="61"/>
    </row>
    <row r="469" spans="1:2">
      <c r="A469" s="60"/>
      <c r="B469" s="61"/>
    </row>
    <row r="470" spans="1:2">
      <c r="A470" s="60"/>
      <c r="B470" s="61"/>
    </row>
    <row r="471" spans="1:2">
      <c r="A471" s="60"/>
      <c r="B471" s="61"/>
    </row>
    <row r="472" spans="1:2">
      <c r="A472" s="60"/>
      <c r="B472" s="61"/>
    </row>
    <row r="473" spans="1:2">
      <c r="A473" s="60"/>
      <c r="B473" s="61"/>
    </row>
    <row r="474" spans="1:2">
      <c r="A474" s="60"/>
      <c r="B474" s="61"/>
    </row>
    <row r="475" spans="1:2">
      <c r="A475" s="60"/>
      <c r="B475" s="61"/>
    </row>
    <row r="476" spans="1:2">
      <c r="A476" s="60"/>
      <c r="B476" s="61"/>
    </row>
    <row r="477" spans="1:2">
      <c r="A477" s="60"/>
      <c r="B477" s="61"/>
    </row>
    <row r="478" spans="1:2">
      <c r="A478" s="60"/>
      <c r="B478" s="61"/>
    </row>
    <row r="479" spans="1:2">
      <c r="A479" s="60"/>
      <c r="B479" s="61"/>
    </row>
    <row r="480" spans="1:2">
      <c r="A480" s="60"/>
      <c r="B480" s="61"/>
    </row>
    <row r="481" spans="1:2">
      <c r="A481" s="60"/>
      <c r="B481" s="61"/>
    </row>
    <row r="482" spans="1:2">
      <c r="A482" s="60"/>
      <c r="B482" s="61"/>
    </row>
    <row r="483" spans="1:2">
      <c r="A483" s="60"/>
      <c r="B483" s="61"/>
    </row>
    <row r="484" spans="1:2">
      <c r="A484" s="60"/>
      <c r="B484" s="61"/>
    </row>
    <row r="485" spans="1:2">
      <c r="A485" s="60"/>
      <c r="B485" s="61"/>
    </row>
    <row r="486" spans="1:2">
      <c r="A486" s="60"/>
      <c r="B486" s="61"/>
    </row>
    <row r="487" spans="1:2">
      <c r="A487" s="60"/>
      <c r="B487" s="61"/>
    </row>
    <row r="488" spans="1:2">
      <c r="A488" s="60"/>
      <c r="B488" s="61"/>
    </row>
    <row r="489" spans="1:2">
      <c r="A489" s="60"/>
      <c r="B489" s="61"/>
    </row>
    <row r="490" spans="1:2">
      <c r="A490" s="60"/>
      <c r="B490" s="61"/>
    </row>
    <row r="491" spans="1:2">
      <c r="A491" s="60"/>
      <c r="B491" s="61"/>
    </row>
    <row r="492" spans="1:2">
      <c r="A492" s="60"/>
      <c r="B492" s="61"/>
    </row>
    <row r="493" spans="1:2">
      <c r="A493" s="60"/>
      <c r="B493" s="61"/>
    </row>
    <row r="494" spans="1:2">
      <c r="A494" s="60"/>
      <c r="B494" s="61"/>
    </row>
    <row r="495" spans="1:2">
      <c r="A495" s="60"/>
      <c r="B495" s="61"/>
    </row>
    <row r="496" spans="1:2">
      <c r="A496" s="60"/>
      <c r="B496" s="61"/>
    </row>
    <row r="497" spans="1:2">
      <c r="A497" s="60"/>
      <c r="B497" s="61"/>
    </row>
    <row r="498" spans="1:2">
      <c r="A498" s="60"/>
      <c r="B498" s="61"/>
    </row>
    <row r="499" spans="1:2">
      <c r="A499" s="60"/>
      <c r="B499" s="61"/>
    </row>
    <row r="500" spans="1:2">
      <c r="A500" s="60"/>
      <c r="B500" s="61"/>
    </row>
    <row r="501" spans="1:2">
      <c r="A501" s="60"/>
      <c r="B501" s="61"/>
    </row>
    <row r="502" spans="1:2">
      <c r="A502" s="60"/>
      <c r="B502" s="61"/>
    </row>
    <row r="503" spans="1:2">
      <c r="A503" s="60"/>
      <c r="B503" s="61"/>
    </row>
    <row r="504" spans="1:2">
      <c r="A504" s="60"/>
      <c r="B504" s="61"/>
    </row>
    <row r="505" spans="1:2">
      <c r="A505" s="60"/>
      <c r="B505" s="61"/>
    </row>
    <row r="506" spans="1:2">
      <c r="A506" s="60"/>
      <c r="B506" s="61"/>
    </row>
    <row r="507" spans="1:2">
      <c r="A507" s="60"/>
      <c r="B507" s="61"/>
    </row>
    <row r="508" spans="1:2">
      <c r="A508" s="60"/>
      <c r="B508" s="61"/>
    </row>
    <row r="509" spans="1:2">
      <c r="A509" s="60"/>
      <c r="B509" s="61"/>
    </row>
    <row r="510" spans="1:2">
      <c r="A510" s="60"/>
      <c r="B510" s="61"/>
    </row>
    <row r="511" spans="1:2">
      <c r="A511" s="60"/>
      <c r="B511" s="61"/>
    </row>
    <row r="512" spans="1:2">
      <c r="A512" s="60"/>
      <c r="B512" s="61"/>
    </row>
    <row r="513" spans="1:2">
      <c r="A513" s="60"/>
      <c r="B513" s="61"/>
    </row>
    <row r="514" spans="1:2">
      <c r="A514" s="60"/>
      <c r="B514" s="61"/>
    </row>
    <row r="515" spans="1:2">
      <c r="A515" s="60"/>
      <c r="B515" s="61"/>
    </row>
    <row r="516" spans="1:2">
      <c r="A516" s="60"/>
      <c r="B516" s="61"/>
    </row>
    <row r="517" spans="1:2">
      <c r="A517" s="60"/>
      <c r="B517" s="61"/>
    </row>
    <row r="518" spans="1:2">
      <c r="A518" s="60"/>
      <c r="B518" s="61"/>
    </row>
    <row r="519" spans="1:2">
      <c r="A519" s="60"/>
      <c r="B519" s="61"/>
    </row>
    <row r="520" spans="1:2">
      <c r="A520" s="60"/>
      <c r="B520" s="61"/>
    </row>
    <row r="521" spans="1:2">
      <c r="A521" s="60"/>
      <c r="B521" s="61"/>
    </row>
    <row r="522" spans="1:2">
      <c r="A522" s="60"/>
      <c r="B522" s="61"/>
    </row>
    <row r="523" spans="1:2">
      <c r="A523" s="60"/>
      <c r="B523" s="61"/>
    </row>
    <row r="524" spans="1:2">
      <c r="A524" s="60"/>
      <c r="B524" s="61"/>
    </row>
    <row r="525" spans="1:2">
      <c r="A525" s="60"/>
      <c r="B525" s="61"/>
    </row>
    <row r="526" spans="1:2">
      <c r="A526" s="60"/>
      <c r="B526" s="61"/>
    </row>
    <row r="527" spans="1:2">
      <c r="A527" s="60"/>
      <c r="B527" s="61"/>
    </row>
    <row r="528" spans="1:2">
      <c r="A528" s="60"/>
      <c r="B528" s="61"/>
    </row>
    <row r="529" spans="1:2">
      <c r="A529" s="60"/>
      <c r="B529" s="61"/>
    </row>
    <row r="530" spans="1:2">
      <c r="A530" s="60"/>
      <c r="B530" s="61"/>
    </row>
    <row r="531" spans="1:2">
      <c r="A531" s="60"/>
      <c r="B531" s="61"/>
    </row>
    <row r="532" spans="1:2">
      <c r="A532" s="60"/>
      <c r="B532" s="61"/>
    </row>
    <row r="533" spans="1:2">
      <c r="A533" s="60"/>
      <c r="B533" s="61"/>
    </row>
    <row r="534" spans="1:2">
      <c r="A534" s="60"/>
      <c r="B534" s="61"/>
    </row>
    <row r="535" spans="1:2">
      <c r="A535" s="60"/>
      <c r="B535" s="61"/>
    </row>
    <row r="536" spans="1:2">
      <c r="A536" s="60"/>
      <c r="B536" s="61"/>
    </row>
    <row r="537" spans="1:2">
      <c r="A537" s="60"/>
      <c r="B537" s="61"/>
    </row>
    <row r="538" spans="1:2">
      <c r="A538" s="60"/>
      <c r="B538" s="61"/>
    </row>
    <row r="539" spans="1:2">
      <c r="A539" s="60"/>
      <c r="B539" s="61"/>
    </row>
    <row r="540" spans="1:2">
      <c r="A540" s="60"/>
      <c r="B540" s="61"/>
    </row>
    <row r="541" spans="1:2">
      <c r="A541" s="60"/>
      <c r="B541" s="61"/>
    </row>
    <row r="542" spans="1:2">
      <c r="A542" s="60"/>
      <c r="B542" s="61"/>
    </row>
    <row r="543" spans="1:2">
      <c r="A543" s="60"/>
      <c r="B543" s="61"/>
    </row>
    <row r="544" spans="1:2">
      <c r="A544" s="60"/>
      <c r="B544" s="61"/>
    </row>
    <row r="545" spans="1:2">
      <c r="A545" s="60"/>
      <c r="B545" s="61"/>
    </row>
    <row r="546" spans="1:2">
      <c r="A546" s="60"/>
      <c r="B546" s="61"/>
    </row>
    <row r="547" spans="1:2">
      <c r="A547" s="60"/>
      <c r="B547" s="61"/>
    </row>
    <row r="548" spans="1:2">
      <c r="A548" s="60"/>
      <c r="B548" s="61"/>
    </row>
    <row r="549" spans="1:2">
      <c r="A549" s="60"/>
      <c r="B549" s="61"/>
    </row>
    <row r="550" spans="1:2">
      <c r="A550" s="60"/>
      <c r="B550" s="61"/>
    </row>
    <row r="551" spans="1:2">
      <c r="A551" s="60"/>
      <c r="B551" s="61"/>
    </row>
    <row r="552" spans="1:2">
      <c r="A552" s="60"/>
      <c r="B552" s="61"/>
    </row>
    <row r="553" spans="1:2">
      <c r="A553" s="60"/>
      <c r="B553" s="61"/>
    </row>
    <row r="554" spans="1:2">
      <c r="A554" s="60"/>
      <c r="B554" s="61"/>
    </row>
    <row r="555" spans="1:2">
      <c r="A555" s="60"/>
      <c r="B555" s="61"/>
    </row>
    <row r="556" spans="1:2">
      <c r="A556" s="60"/>
      <c r="B556" s="61"/>
    </row>
    <row r="557" spans="1:2">
      <c r="A557" s="60"/>
      <c r="B557" s="61"/>
    </row>
    <row r="558" spans="1:2">
      <c r="A558" s="60"/>
      <c r="B558" s="61"/>
    </row>
    <row r="559" spans="1:2">
      <c r="A559" s="60"/>
      <c r="B559" s="61"/>
    </row>
    <row r="560" spans="1:2">
      <c r="A560" s="60"/>
      <c r="B560" s="61"/>
    </row>
    <row r="561" spans="1:2">
      <c r="A561" s="60"/>
      <c r="B561" s="61"/>
    </row>
    <row r="562" spans="1:2">
      <c r="A562" s="60"/>
      <c r="B562" s="61"/>
    </row>
    <row r="563" spans="1:2">
      <c r="A563" s="60"/>
      <c r="B563" s="61"/>
    </row>
    <row r="564" spans="1:2">
      <c r="A564" s="60"/>
      <c r="B564" s="61"/>
    </row>
    <row r="565" spans="1:2">
      <c r="A565" s="60"/>
      <c r="B565" s="61"/>
    </row>
    <row r="566" spans="1:2">
      <c r="A566" s="60"/>
      <c r="B566" s="61"/>
    </row>
    <row r="567" spans="1:2">
      <c r="A567" s="60"/>
      <c r="B567" s="61"/>
    </row>
    <row r="568" spans="1:2">
      <c r="A568" s="60"/>
      <c r="B568" s="61"/>
    </row>
    <row r="569" spans="1:2">
      <c r="A569" s="60"/>
      <c r="B569" s="61"/>
    </row>
    <row r="570" spans="1:2">
      <c r="A570" s="60"/>
      <c r="B570" s="61"/>
    </row>
    <row r="571" spans="1:2">
      <c r="A571" s="60"/>
      <c r="B571" s="61"/>
    </row>
    <row r="572" spans="1:2">
      <c r="A572" s="60"/>
      <c r="B572" s="61"/>
    </row>
    <row r="573" spans="1:2">
      <c r="A573" s="60"/>
      <c r="B573" s="61"/>
    </row>
    <row r="574" spans="1:2">
      <c r="A574" s="60"/>
      <c r="B574" s="61"/>
    </row>
    <row r="575" spans="1:2">
      <c r="A575" s="60"/>
      <c r="B575" s="61"/>
    </row>
    <row r="576" spans="1:2">
      <c r="A576" s="60"/>
      <c r="B576" s="61"/>
    </row>
    <row r="577" spans="1:2">
      <c r="A577" s="60"/>
      <c r="B577" s="61"/>
    </row>
    <row r="578" spans="1:2">
      <c r="A578" s="60"/>
      <c r="B578" s="61"/>
    </row>
    <row r="579" spans="1:2">
      <c r="A579" s="60"/>
      <c r="B579" s="61"/>
    </row>
    <row r="580" spans="1:2">
      <c r="A580" s="60"/>
      <c r="B580" s="61"/>
    </row>
    <row r="581" spans="1:2">
      <c r="A581" s="60"/>
      <c r="B581" s="61"/>
    </row>
    <row r="582" spans="1:2">
      <c r="A582" s="60"/>
      <c r="B582" s="61"/>
    </row>
    <row r="583" spans="1:2">
      <c r="A583" s="60"/>
      <c r="B583" s="61"/>
    </row>
    <row r="584" spans="1:2">
      <c r="A584" s="60"/>
      <c r="B584" s="61"/>
    </row>
    <row r="585" spans="1:2">
      <c r="A585" s="60"/>
      <c r="B585" s="61"/>
    </row>
    <row r="586" spans="1:2">
      <c r="A586" s="60"/>
      <c r="B586" s="61"/>
    </row>
    <row r="587" spans="1:2">
      <c r="A587" s="60"/>
      <c r="B587" s="61"/>
    </row>
    <row r="588" spans="1:2">
      <c r="A588" s="60"/>
      <c r="B588" s="61"/>
    </row>
    <row r="589" spans="1:2">
      <c r="A589" s="60"/>
      <c r="B589" s="61"/>
    </row>
    <row r="590" spans="1:2">
      <c r="A590" s="60"/>
      <c r="B590" s="61"/>
    </row>
    <row r="591" spans="1:2">
      <c r="A591" s="60"/>
      <c r="B591" s="61"/>
    </row>
    <row r="592" spans="1:2">
      <c r="A592" s="60"/>
      <c r="B592" s="61"/>
    </row>
    <row r="593" spans="1:2">
      <c r="A593" s="60"/>
      <c r="B593" s="61"/>
    </row>
    <row r="594" spans="1:2">
      <c r="A594" s="60"/>
      <c r="B594" s="61"/>
    </row>
    <row r="595" spans="1:2">
      <c r="A595" s="60"/>
      <c r="B595" s="61"/>
    </row>
    <row r="596" spans="1:2">
      <c r="A596" s="60"/>
      <c r="B596" s="61"/>
    </row>
    <row r="597" spans="1:2">
      <c r="A597" s="60"/>
      <c r="B597" s="61"/>
    </row>
    <row r="598" spans="1:2">
      <c r="A598" s="60"/>
      <c r="B598" s="61"/>
    </row>
    <row r="599" spans="1:2">
      <c r="A599" s="60"/>
      <c r="B599" s="61"/>
    </row>
    <row r="600" spans="1:2">
      <c r="A600" s="60"/>
      <c r="B600" s="61"/>
    </row>
    <row r="601" spans="1:2">
      <c r="A601" s="60"/>
      <c r="B601" s="61"/>
    </row>
    <row r="602" spans="1:2">
      <c r="A602" s="60"/>
      <c r="B602" s="61"/>
    </row>
    <row r="603" spans="1:2">
      <c r="A603" s="60"/>
      <c r="B603" s="61"/>
    </row>
    <row r="604" spans="1:2">
      <c r="A604" s="60"/>
      <c r="B604" s="61"/>
    </row>
    <row r="605" spans="1:2">
      <c r="A605" s="60"/>
      <c r="B605" s="61"/>
    </row>
    <row r="606" spans="1:2">
      <c r="A606" s="60"/>
      <c r="B606" s="61"/>
    </row>
    <row r="607" spans="1:2">
      <c r="A607" s="60"/>
      <c r="B607" s="61"/>
    </row>
    <row r="608" spans="1:2">
      <c r="A608" s="60"/>
      <c r="B608" s="61"/>
    </row>
    <row r="609" spans="1:2">
      <c r="A609" s="60"/>
      <c r="B609" s="61"/>
    </row>
    <row r="610" spans="1:2">
      <c r="A610" s="60"/>
      <c r="B610" s="61"/>
    </row>
    <row r="611" spans="1:2">
      <c r="A611" s="60"/>
      <c r="B611" s="61"/>
    </row>
    <row r="612" spans="1:2">
      <c r="A612" s="60"/>
      <c r="B612" s="61"/>
    </row>
    <row r="613" spans="1:2">
      <c r="A613" s="60"/>
      <c r="B613" s="61"/>
    </row>
    <row r="614" spans="1:2">
      <c r="A614" s="60"/>
      <c r="B614" s="61"/>
    </row>
    <row r="615" spans="1:2">
      <c r="A615" s="60"/>
      <c r="B615" s="61"/>
    </row>
    <row r="616" spans="1:2">
      <c r="A616" s="60"/>
      <c r="B616" s="61"/>
    </row>
    <row r="617" spans="1:2">
      <c r="A617" s="60"/>
      <c r="B617" s="61"/>
    </row>
    <row r="618" spans="1:2">
      <c r="A618" s="60"/>
      <c r="B618" s="61"/>
    </row>
    <row r="619" spans="1:2">
      <c r="A619" s="60"/>
      <c r="B619" s="61"/>
    </row>
    <row r="620" spans="1:2">
      <c r="A620" s="60"/>
      <c r="B620" s="61"/>
    </row>
    <row r="621" spans="1:2">
      <c r="A621" s="60"/>
      <c r="B621" s="61"/>
    </row>
    <row r="622" spans="1:2">
      <c r="A622" s="60"/>
      <c r="B622" s="61"/>
    </row>
    <row r="623" spans="1:2">
      <c r="A623" s="60"/>
      <c r="B623" s="61"/>
    </row>
    <row r="624" spans="1:2">
      <c r="A624" s="60"/>
      <c r="B624" s="61"/>
    </row>
    <row r="625" spans="1:2">
      <c r="A625" s="60"/>
      <c r="B625" s="61"/>
    </row>
    <row r="626" spans="1:2">
      <c r="A626" s="60"/>
      <c r="B626" s="61"/>
    </row>
    <row r="627" spans="1:2">
      <c r="A627" s="60"/>
      <c r="B627" s="61"/>
    </row>
    <row r="628" spans="1:2">
      <c r="A628" s="60"/>
      <c r="B628" s="61"/>
    </row>
    <row r="629" spans="1:2">
      <c r="A629" s="60"/>
      <c r="B629" s="61"/>
    </row>
    <row r="630" spans="1:2">
      <c r="A630" s="60"/>
      <c r="B630" s="61"/>
    </row>
    <row r="631" spans="1:2">
      <c r="A631" s="60"/>
      <c r="B631" s="61"/>
    </row>
    <row r="632" spans="1:2">
      <c r="A632" s="60"/>
      <c r="B632" s="61"/>
    </row>
    <row r="633" spans="1:2">
      <c r="A633" s="60"/>
      <c r="B633" s="61"/>
    </row>
    <row r="634" spans="1:2">
      <c r="A634" s="60"/>
      <c r="B634" s="61"/>
    </row>
    <row r="635" spans="1:2">
      <c r="A635" s="60"/>
      <c r="B635" s="61"/>
    </row>
    <row r="636" spans="1:2">
      <c r="A636" s="60"/>
      <c r="B636" s="61"/>
    </row>
    <row r="637" spans="1:2">
      <c r="A637" s="60"/>
      <c r="B637" s="61"/>
    </row>
    <row r="638" spans="1:2">
      <c r="A638" s="60"/>
      <c r="B638" s="61"/>
    </row>
    <row r="639" spans="1:2">
      <c r="A639" s="60"/>
      <c r="B639" s="61"/>
    </row>
    <row r="640" spans="1:2">
      <c r="A640" s="60"/>
      <c r="B640" s="61"/>
    </row>
    <row r="641" spans="1:2">
      <c r="A641" s="60"/>
      <c r="B641" s="61"/>
    </row>
    <row r="642" spans="1:2">
      <c r="A642" s="60"/>
      <c r="B642" s="61"/>
    </row>
    <row r="643" spans="1:2">
      <c r="A643" s="60"/>
      <c r="B643" s="61"/>
    </row>
    <row r="644" spans="1:2">
      <c r="A644" s="60"/>
      <c r="B644" s="61"/>
    </row>
    <row r="645" spans="1:2">
      <c r="A645" s="60"/>
      <c r="B645" s="61"/>
    </row>
    <row r="646" spans="1:2">
      <c r="A646" s="60"/>
      <c r="B646" s="61"/>
    </row>
    <row r="647" spans="1:2">
      <c r="A647" s="60"/>
      <c r="B647" s="61"/>
    </row>
    <row r="648" spans="1:2">
      <c r="A648" s="60"/>
      <c r="B648" s="61"/>
    </row>
    <row r="649" spans="1:2">
      <c r="A649" s="60"/>
      <c r="B649" s="61"/>
    </row>
    <row r="650" spans="1:2">
      <c r="A650" s="60"/>
      <c r="B650" s="61"/>
    </row>
    <row r="651" spans="1:2">
      <c r="A651" s="60"/>
      <c r="B651" s="61"/>
    </row>
    <row r="652" spans="1:2">
      <c r="A652" s="60"/>
      <c r="B652" s="61"/>
    </row>
    <row r="653" spans="1:2">
      <c r="A653" s="60"/>
      <c r="B653" s="61"/>
    </row>
    <row r="654" spans="1:2">
      <c r="A654" s="60"/>
      <c r="B654" s="61"/>
    </row>
    <row r="655" spans="1:2">
      <c r="A655" s="60"/>
      <c r="B655" s="61"/>
    </row>
    <row r="656" spans="1:2">
      <c r="A656" s="60"/>
      <c r="B656" s="61"/>
    </row>
    <row r="657" spans="1:2">
      <c r="A657" s="60"/>
      <c r="B657" s="61"/>
    </row>
    <row r="658" spans="1:2">
      <c r="A658" s="60"/>
      <c r="B658" s="61"/>
    </row>
    <row r="659" spans="1:2">
      <c r="A659" s="60"/>
      <c r="B659" s="61"/>
    </row>
    <row r="660" spans="1:2">
      <c r="A660" s="60"/>
      <c r="B660" s="61"/>
    </row>
    <row r="661" spans="1:2">
      <c r="A661" s="60"/>
      <c r="B661" s="61"/>
    </row>
    <row r="662" spans="1:2">
      <c r="A662" s="60"/>
      <c r="B662" s="61"/>
    </row>
    <row r="663" spans="1:2">
      <c r="A663" s="60"/>
      <c r="B663" s="61"/>
    </row>
    <row r="664" spans="1:2">
      <c r="A664" s="60"/>
      <c r="B664" s="61"/>
    </row>
    <row r="665" spans="1:2">
      <c r="A665" s="60"/>
      <c r="B665" s="61"/>
    </row>
    <row r="666" spans="1:2">
      <c r="A666" s="60"/>
      <c r="B666" s="61"/>
    </row>
    <row r="667" spans="1:2">
      <c r="A667" s="60"/>
      <c r="B667" s="61"/>
    </row>
    <row r="668" spans="1:2">
      <c r="A668" s="60"/>
      <c r="B668" s="61"/>
    </row>
    <row r="669" spans="1:2">
      <c r="A669" s="60"/>
      <c r="B669" s="61"/>
    </row>
    <row r="670" spans="1:2">
      <c r="A670" s="60"/>
      <c r="B670" s="61"/>
    </row>
    <row r="671" spans="1:2">
      <c r="A671" s="60"/>
      <c r="B671" s="61"/>
    </row>
    <row r="672" spans="1:2">
      <c r="A672" s="60"/>
      <c r="B672" s="61"/>
    </row>
    <row r="673" spans="1:2">
      <c r="A673" s="60"/>
      <c r="B673" s="61"/>
    </row>
    <row r="674" spans="1:2">
      <c r="A674" s="60"/>
      <c r="B674" s="61"/>
    </row>
    <row r="675" spans="1:2">
      <c r="A675" s="60"/>
      <c r="B675" s="61"/>
    </row>
    <row r="676" spans="1:2">
      <c r="A676" s="60"/>
      <c r="B676" s="61"/>
    </row>
    <row r="677" spans="1:2">
      <c r="A677" s="60"/>
      <c r="B677" s="61"/>
    </row>
    <row r="678" spans="1:2">
      <c r="A678" s="60"/>
      <c r="B678" s="61"/>
    </row>
    <row r="679" spans="1:2">
      <c r="A679" s="60"/>
      <c r="B679" s="61"/>
    </row>
    <row r="680" spans="1:2">
      <c r="A680" s="60"/>
      <c r="B680" s="61"/>
    </row>
    <row r="681" spans="1:2">
      <c r="A681" s="60"/>
      <c r="B681" s="61"/>
    </row>
    <row r="682" spans="1:2">
      <c r="A682" s="60"/>
      <c r="B682" s="61"/>
    </row>
    <row r="683" spans="1:2">
      <c r="A683" s="60"/>
      <c r="B683" s="61"/>
    </row>
    <row r="684" spans="1:2">
      <c r="A684" s="60"/>
      <c r="B684" s="61"/>
    </row>
    <row r="685" spans="1:2">
      <c r="A685" s="60"/>
      <c r="B685" s="61"/>
    </row>
    <row r="686" spans="1:2">
      <c r="A686" s="60"/>
      <c r="B686" s="61"/>
    </row>
    <row r="687" spans="1:2">
      <c r="A687" s="60"/>
      <c r="B687" s="61"/>
    </row>
    <row r="688" spans="1:2">
      <c r="A688" s="60"/>
      <c r="B688" s="61"/>
    </row>
    <row r="689" spans="1:2">
      <c r="A689" s="60"/>
      <c r="B689" s="61"/>
    </row>
    <row r="690" spans="1:2">
      <c r="A690" s="60"/>
      <c r="B690" s="61"/>
    </row>
    <row r="691" spans="1:2">
      <c r="A691" s="60"/>
      <c r="B691" s="61"/>
    </row>
    <row r="692" spans="1:2">
      <c r="A692" s="60"/>
      <c r="B692" s="61"/>
    </row>
    <row r="693" spans="1:2">
      <c r="A693" s="60"/>
      <c r="B693" s="61"/>
    </row>
    <row r="694" spans="1:2">
      <c r="A694" s="60"/>
      <c r="B694" s="61"/>
    </row>
    <row r="695" spans="1:2">
      <c r="A695" s="60"/>
      <c r="B695" s="61"/>
    </row>
    <row r="696" spans="1:2">
      <c r="A696" s="60"/>
      <c r="B696" s="61"/>
    </row>
    <row r="697" spans="1:2">
      <c r="A697" s="60"/>
      <c r="B697" s="61"/>
    </row>
    <row r="698" spans="1:2">
      <c r="A698" s="60"/>
      <c r="B698" s="61"/>
    </row>
    <row r="699" spans="1:2">
      <c r="A699" s="60"/>
      <c r="B699" s="61"/>
    </row>
    <row r="700" spans="1:2">
      <c r="A700" s="60"/>
      <c r="B700" s="61"/>
    </row>
    <row r="701" spans="1:2">
      <c r="A701" s="60"/>
      <c r="B701" s="61"/>
    </row>
    <row r="702" spans="1:2">
      <c r="A702" s="60"/>
      <c r="B702" s="61"/>
    </row>
    <row r="703" spans="1:2">
      <c r="A703" s="60"/>
      <c r="B703" s="61"/>
    </row>
    <row r="704" spans="1:2">
      <c r="A704" s="60"/>
      <c r="B704" s="61"/>
    </row>
    <row r="705" spans="1:2">
      <c r="A705" s="60"/>
      <c r="B705" s="61"/>
    </row>
    <row r="706" spans="1:2">
      <c r="A706" s="60"/>
      <c r="B706" s="61"/>
    </row>
    <row r="707" spans="1:2">
      <c r="A707" s="60"/>
      <c r="B707" s="61"/>
    </row>
    <row r="708" spans="1:2">
      <c r="A708" s="60"/>
      <c r="B708" s="61"/>
    </row>
    <row r="709" spans="1:2">
      <c r="A709" s="60"/>
      <c r="B709" s="61"/>
    </row>
    <row r="710" spans="1:2">
      <c r="A710" s="60"/>
      <c r="B710" s="61"/>
    </row>
    <row r="711" spans="1:2">
      <c r="A711" s="60"/>
      <c r="B711" s="61"/>
    </row>
    <row r="712" spans="1:2">
      <c r="A712" s="60"/>
      <c r="B712" s="61"/>
    </row>
    <row r="713" spans="1:2">
      <c r="A713" s="60"/>
      <c r="B713" s="61"/>
    </row>
    <row r="714" spans="1:2">
      <c r="A714" s="60"/>
      <c r="B714" s="61"/>
    </row>
    <row r="715" spans="1:2">
      <c r="A715" s="60"/>
      <c r="B715" s="61"/>
    </row>
    <row r="716" spans="1:2">
      <c r="A716" s="60"/>
      <c r="B716" s="61"/>
    </row>
    <row r="717" spans="1:2">
      <c r="A717" s="60"/>
      <c r="B717" s="61"/>
    </row>
    <row r="718" spans="1:2">
      <c r="A718" s="60"/>
      <c r="B718" s="61"/>
    </row>
    <row r="719" spans="1:2">
      <c r="A719" s="60"/>
      <c r="B719" s="61"/>
    </row>
    <row r="720" spans="1:2">
      <c r="A720" s="60"/>
      <c r="B720" s="61"/>
    </row>
    <row r="721" spans="1:2">
      <c r="A721" s="60"/>
      <c r="B721" s="61"/>
    </row>
    <row r="722" spans="1:2">
      <c r="A722" s="60"/>
      <c r="B722" s="61"/>
    </row>
    <row r="723" spans="1:2">
      <c r="A723" s="60"/>
      <c r="B723" s="61"/>
    </row>
    <row r="724" spans="1:2">
      <c r="A724" s="60"/>
      <c r="B724" s="61"/>
    </row>
    <row r="725" spans="1:2">
      <c r="A725" s="60"/>
      <c r="B725" s="61"/>
    </row>
    <row r="726" spans="1:2">
      <c r="A726" s="60"/>
      <c r="B726" s="61"/>
    </row>
    <row r="727" spans="1:2">
      <c r="A727" s="60"/>
      <c r="B727" s="61"/>
    </row>
    <row r="728" spans="1:2">
      <c r="A728" s="60"/>
      <c r="B728" s="61"/>
    </row>
    <row r="729" spans="1:2">
      <c r="A729" s="60"/>
      <c r="B729" s="61"/>
    </row>
    <row r="730" spans="1:2">
      <c r="A730" s="60"/>
      <c r="B730" s="61"/>
    </row>
    <row r="731" spans="1:2">
      <c r="A731" s="60"/>
      <c r="B731" s="61"/>
    </row>
    <row r="732" spans="1:2">
      <c r="A732" s="60"/>
      <c r="B732" s="61"/>
    </row>
    <row r="733" spans="1:2">
      <c r="A733" s="60"/>
      <c r="B733" s="61"/>
    </row>
    <row r="734" spans="1:2">
      <c r="A734" s="60"/>
      <c r="B734" s="61"/>
    </row>
    <row r="735" spans="1:2">
      <c r="A735" s="60"/>
      <c r="B735" s="61"/>
    </row>
    <row r="736" spans="1:2">
      <c r="A736" s="60"/>
      <c r="B736" s="61"/>
    </row>
    <row r="737" spans="1:2">
      <c r="A737" s="60"/>
      <c r="B737" s="61"/>
    </row>
    <row r="738" spans="1:2">
      <c r="A738" s="60"/>
      <c r="B738" s="61"/>
    </row>
    <row r="739" spans="1:2">
      <c r="A739" s="60"/>
      <c r="B739" s="61"/>
    </row>
    <row r="740" spans="1:2">
      <c r="A740" s="60"/>
      <c r="B740" s="61"/>
    </row>
    <row r="741" spans="1:2">
      <c r="A741" s="60"/>
      <c r="B741" s="61"/>
    </row>
    <row r="742" spans="1:2">
      <c r="A742" s="60"/>
      <c r="B742" s="61"/>
    </row>
  </sheetData>
  <mergeCells count="1">
    <mergeCell ref="A2:B2"/>
  </mergeCells>
  <printOptions horizontalCentered="1"/>
  <pageMargins left="0.35" right="0.35" top="0.63" bottom="0.59" header="0.12" footer="0.28"/>
  <pageSetup paperSize="9" orientation="portrait" useFirstPageNumber="1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A1" sqref="A1"/>
    </sheetView>
  </sheetViews>
  <sheetFormatPr defaultColWidth="9" defaultRowHeight="14.25" outlineLevelRow="5" outlineLevelCol="6"/>
  <cols>
    <col min="1" max="1" width="14.75" style="9" customWidth="1"/>
    <col min="2" max="2" width="20" style="9" customWidth="1"/>
    <col min="3" max="3" width="17.375" style="9" customWidth="1"/>
    <col min="4" max="4" width="17.5" style="9" customWidth="1"/>
    <col min="5" max="6" width="19.875" style="9" customWidth="1"/>
    <col min="7" max="7" width="13.75" style="10" customWidth="1"/>
    <col min="8" max="256" width="9" style="1"/>
    <col min="257" max="257" width="14.75" style="1" customWidth="1"/>
    <col min="258" max="258" width="20" style="1" customWidth="1"/>
    <col min="259" max="259" width="17.375" style="1" customWidth="1"/>
    <col min="260" max="260" width="17.5" style="1" customWidth="1"/>
    <col min="261" max="262" width="19.875" style="1" customWidth="1"/>
    <col min="263" max="263" width="13.75" style="1" customWidth="1"/>
    <col min="264" max="512" width="9" style="1"/>
    <col min="513" max="513" width="14.75" style="1" customWidth="1"/>
    <col min="514" max="514" width="20" style="1" customWidth="1"/>
    <col min="515" max="515" width="17.375" style="1" customWidth="1"/>
    <col min="516" max="516" width="17.5" style="1" customWidth="1"/>
    <col min="517" max="518" width="19.875" style="1" customWidth="1"/>
    <col min="519" max="519" width="13.75" style="1" customWidth="1"/>
    <col min="520" max="768" width="9" style="1"/>
    <col min="769" max="769" width="14.75" style="1" customWidth="1"/>
    <col min="770" max="770" width="20" style="1" customWidth="1"/>
    <col min="771" max="771" width="17.375" style="1" customWidth="1"/>
    <col min="772" max="772" width="17.5" style="1" customWidth="1"/>
    <col min="773" max="774" width="19.875" style="1" customWidth="1"/>
    <col min="775" max="775" width="13.75" style="1" customWidth="1"/>
    <col min="776" max="1024" width="9" style="1"/>
    <col min="1025" max="1025" width="14.75" style="1" customWidth="1"/>
    <col min="1026" max="1026" width="20" style="1" customWidth="1"/>
    <col min="1027" max="1027" width="17.375" style="1" customWidth="1"/>
    <col min="1028" max="1028" width="17.5" style="1" customWidth="1"/>
    <col min="1029" max="1030" width="19.875" style="1" customWidth="1"/>
    <col min="1031" max="1031" width="13.75" style="1" customWidth="1"/>
    <col min="1032" max="1280" width="9" style="1"/>
    <col min="1281" max="1281" width="14.75" style="1" customWidth="1"/>
    <col min="1282" max="1282" width="20" style="1" customWidth="1"/>
    <col min="1283" max="1283" width="17.375" style="1" customWidth="1"/>
    <col min="1284" max="1284" width="17.5" style="1" customWidth="1"/>
    <col min="1285" max="1286" width="19.875" style="1" customWidth="1"/>
    <col min="1287" max="1287" width="13.75" style="1" customWidth="1"/>
    <col min="1288" max="1536" width="9" style="1"/>
    <col min="1537" max="1537" width="14.75" style="1" customWidth="1"/>
    <col min="1538" max="1538" width="20" style="1" customWidth="1"/>
    <col min="1539" max="1539" width="17.375" style="1" customWidth="1"/>
    <col min="1540" max="1540" width="17.5" style="1" customWidth="1"/>
    <col min="1541" max="1542" width="19.875" style="1" customWidth="1"/>
    <col min="1543" max="1543" width="13.75" style="1" customWidth="1"/>
    <col min="1544" max="1792" width="9" style="1"/>
    <col min="1793" max="1793" width="14.75" style="1" customWidth="1"/>
    <col min="1794" max="1794" width="20" style="1" customWidth="1"/>
    <col min="1795" max="1795" width="17.375" style="1" customWidth="1"/>
    <col min="1796" max="1796" width="17.5" style="1" customWidth="1"/>
    <col min="1797" max="1798" width="19.875" style="1" customWidth="1"/>
    <col min="1799" max="1799" width="13.75" style="1" customWidth="1"/>
    <col min="1800" max="2048" width="9" style="1"/>
    <col min="2049" max="2049" width="14.75" style="1" customWidth="1"/>
    <col min="2050" max="2050" width="20" style="1" customWidth="1"/>
    <col min="2051" max="2051" width="17.375" style="1" customWidth="1"/>
    <col min="2052" max="2052" width="17.5" style="1" customWidth="1"/>
    <col min="2053" max="2054" width="19.875" style="1" customWidth="1"/>
    <col min="2055" max="2055" width="13.75" style="1" customWidth="1"/>
    <col min="2056" max="2304" width="9" style="1"/>
    <col min="2305" max="2305" width="14.75" style="1" customWidth="1"/>
    <col min="2306" max="2306" width="20" style="1" customWidth="1"/>
    <col min="2307" max="2307" width="17.375" style="1" customWidth="1"/>
    <col min="2308" max="2308" width="17.5" style="1" customWidth="1"/>
    <col min="2309" max="2310" width="19.875" style="1" customWidth="1"/>
    <col min="2311" max="2311" width="13.75" style="1" customWidth="1"/>
    <col min="2312" max="2560" width="9" style="1"/>
    <col min="2561" max="2561" width="14.75" style="1" customWidth="1"/>
    <col min="2562" max="2562" width="20" style="1" customWidth="1"/>
    <col min="2563" max="2563" width="17.375" style="1" customWidth="1"/>
    <col min="2564" max="2564" width="17.5" style="1" customWidth="1"/>
    <col min="2565" max="2566" width="19.875" style="1" customWidth="1"/>
    <col min="2567" max="2567" width="13.75" style="1" customWidth="1"/>
    <col min="2568" max="2816" width="9" style="1"/>
    <col min="2817" max="2817" width="14.75" style="1" customWidth="1"/>
    <col min="2818" max="2818" width="20" style="1" customWidth="1"/>
    <col min="2819" max="2819" width="17.375" style="1" customWidth="1"/>
    <col min="2820" max="2820" width="17.5" style="1" customWidth="1"/>
    <col min="2821" max="2822" width="19.875" style="1" customWidth="1"/>
    <col min="2823" max="2823" width="13.75" style="1" customWidth="1"/>
    <col min="2824" max="3072" width="9" style="1"/>
    <col min="3073" max="3073" width="14.75" style="1" customWidth="1"/>
    <col min="3074" max="3074" width="20" style="1" customWidth="1"/>
    <col min="3075" max="3075" width="17.375" style="1" customWidth="1"/>
    <col min="3076" max="3076" width="17.5" style="1" customWidth="1"/>
    <col min="3077" max="3078" width="19.875" style="1" customWidth="1"/>
    <col min="3079" max="3079" width="13.75" style="1" customWidth="1"/>
    <col min="3080" max="3328" width="9" style="1"/>
    <col min="3329" max="3329" width="14.75" style="1" customWidth="1"/>
    <col min="3330" max="3330" width="20" style="1" customWidth="1"/>
    <col min="3331" max="3331" width="17.375" style="1" customWidth="1"/>
    <col min="3332" max="3332" width="17.5" style="1" customWidth="1"/>
    <col min="3333" max="3334" width="19.875" style="1" customWidth="1"/>
    <col min="3335" max="3335" width="13.75" style="1" customWidth="1"/>
    <col min="3336" max="3584" width="9" style="1"/>
    <col min="3585" max="3585" width="14.75" style="1" customWidth="1"/>
    <col min="3586" max="3586" width="20" style="1" customWidth="1"/>
    <col min="3587" max="3587" width="17.375" style="1" customWidth="1"/>
    <col min="3588" max="3588" width="17.5" style="1" customWidth="1"/>
    <col min="3589" max="3590" width="19.875" style="1" customWidth="1"/>
    <col min="3591" max="3591" width="13.75" style="1" customWidth="1"/>
    <col min="3592" max="3840" width="9" style="1"/>
    <col min="3841" max="3841" width="14.75" style="1" customWidth="1"/>
    <col min="3842" max="3842" width="20" style="1" customWidth="1"/>
    <col min="3843" max="3843" width="17.375" style="1" customWidth="1"/>
    <col min="3844" max="3844" width="17.5" style="1" customWidth="1"/>
    <col min="3845" max="3846" width="19.875" style="1" customWidth="1"/>
    <col min="3847" max="3847" width="13.75" style="1" customWidth="1"/>
    <col min="3848" max="4096" width="9" style="1"/>
    <col min="4097" max="4097" width="14.75" style="1" customWidth="1"/>
    <col min="4098" max="4098" width="20" style="1" customWidth="1"/>
    <col min="4099" max="4099" width="17.375" style="1" customWidth="1"/>
    <col min="4100" max="4100" width="17.5" style="1" customWidth="1"/>
    <col min="4101" max="4102" width="19.875" style="1" customWidth="1"/>
    <col min="4103" max="4103" width="13.75" style="1" customWidth="1"/>
    <col min="4104" max="4352" width="9" style="1"/>
    <col min="4353" max="4353" width="14.75" style="1" customWidth="1"/>
    <col min="4354" max="4354" width="20" style="1" customWidth="1"/>
    <col min="4355" max="4355" width="17.375" style="1" customWidth="1"/>
    <col min="4356" max="4356" width="17.5" style="1" customWidth="1"/>
    <col min="4357" max="4358" width="19.875" style="1" customWidth="1"/>
    <col min="4359" max="4359" width="13.75" style="1" customWidth="1"/>
    <col min="4360" max="4608" width="9" style="1"/>
    <col min="4609" max="4609" width="14.75" style="1" customWidth="1"/>
    <col min="4610" max="4610" width="20" style="1" customWidth="1"/>
    <col min="4611" max="4611" width="17.375" style="1" customWidth="1"/>
    <col min="4612" max="4612" width="17.5" style="1" customWidth="1"/>
    <col min="4613" max="4614" width="19.875" style="1" customWidth="1"/>
    <col min="4615" max="4615" width="13.75" style="1" customWidth="1"/>
    <col min="4616" max="4864" width="9" style="1"/>
    <col min="4865" max="4865" width="14.75" style="1" customWidth="1"/>
    <col min="4866" max="4866" width="20" style="1" customWidth="1"/>
    <col min="4867" max="4867" width="17.375" style="1" customWidth="1"/>
    <col min="4868" max="4868" width="17.5" style="1" customWidth="1"/>
    <col min="4869" max="4870" width="19.875" style="1" customWidth="1"/>
    <col min="4871" max="4871" width="13.75" style="1" customWidth="1"/>
    <col min="4872" max="5120" width="9" style="1"/>
    <col min="5121" max="5121" width="14.75" style="1" customWidth="1"/>
    <col min="5122" max="5122" width="20" style="1" customWidth="1"/>
    <col min="5123" max="5123" width="17.375" style="1" customWidth="1"/>
    <col min="5124" max="5124" width="17.5" style="1" customWidth="1"/>
    <col min="5125" max="5126" width="19.875" style="1" customWidth="1"/>
    <col min="5127" max="5127" width="13.75" style="1" customWidth="1"/>
    <col min="5128" max="5376" width="9" style="1"/>
    <col min="5377" max="5377" width="14.75" style="1" customWidth="1"/>
    <col min="5378" max="5378" width="20" style="1" customWidth="1"/>
    <col min="5379" max="5379" width="17.375" style="1" customWidth="1"/>
    <col min="5380" max="5380" width="17.5" style="1" customWidth="1"/>
    <col min="5381" max="5382" width="19.875" style="1" customWidth="1"/>
    <col min="5383" max="5383" width="13.75" style="1" customWidth="1"/>
    <col min="5384" max="5632" width="9" style="1"/>
    <col min="5633" max="5633" width="14.75" style="1" customWidth="1"/>
    <col min="5634" max="5634" width="20" style="1" customWidth="1"/>
    <col min="5635" max="5635" width="17.375" style="1" customWidth="1"/>
    <col min="5636" max="5636" width="17.5" style="1" customWidth="1"/>
    <col min="5637" max="5638" width="19.875" style="1" customWidth="1"/>
    <col min="5639" max="5639" width="13.75" style="1" customWidth="1"/>
    <col min="5640" max="5888" width="9" style="1"/>
    <col min="5889" max="5889" width="14.75" style="1" customWidth="1"/>
    <col min="5890" max="5890" width="20" style="1" customWidth="1"/>
    <col min="5891" max="5891" width="17.375" style="1" customWidth="1"/>
    <col min="5892" max="5892" width="17.5" style="1" customWidth="1"/>
    <col min="5893" max="5894" width="19.875" style="1" customWidth="1"/>
    <col min="5895" max="5895" width="13.75" style="1" customWidth="1"/>
    <col min="5896" max="6144" width="9" style="1"/>
    <col min="6145" max="6145" width="14.75" style="1" customWidth="1"/>
    <col min="6146" max="6146" width="20" style="1" customWidth="1"/>
    <col min="6147" max="6147" width="17.375" style="1" customWidth="1"/>
    <col min="6148" max="6148" width="17.5" style="1" customWidth="1"/>
    <col min="6149" max="6150" width="19.875" style="1" customWidth="1"/>
    <col min="6151" max="6151" width="13.75" style="1" customWidth="1"/>
    <col min="6152" max="6400" width="9" style="1"/>
    <col min="6401" max="6401" width="14.75" style="1" customWidth="1"/>
    <col min="6402" max="6402" width="20" style="1" customWidth="1"/>
    <col min="6403" max="6403" width="17.375" style="1" customWidth="1"/>
    <col min="6404" max="6404" width="17.5" style="1" customWidth="1"/>
    <col min="6405" max="6406" width="19.875" style="1" customWidth="1"/>
    <col min="6407" max="6407" width="13.75" style="1" customWidth="1"/>
    <col min="6408" max="6656" width="9" style="1"/>
    <col min="6657" max="6657" width="14.75" style="1" customWidth="1"/>
    <col min="6658" max="6658" width="20" style="1" customWidth="1"/>
    <col min="6659" max="6659" width="17.375" style="1" customWidth="1"/>
    <col min="6660" max="6660" width="17.5" style="1" customWidth="1"/>
    <col min="6661" max="6662" width="19.875" style="1" customWidth="1"/>
    <col min="6663" max="6663" width="13.75" style="1" customWidth="1"/>
    <col min="6664" max="6912" width="9" style="1"/>
    <col min="6913" max="6913" width="14.75" style="1" customWidth="1"/>
    <col min="6914" max="6914" width="20" style="1" customWidth="1"/>
    <col min="6915" max="6915" width="17.375" style="1" customWidth="1"/>
    <col min="6916" max="6916" width="17.5" style="1" customWidth="1"/>
    <col min="6917" max="6918" width="19.875" style="1" customWidth="1"/>
    <col min="6919" max="6919" width="13.75" style="1" customWidth="1"/>
    <col min="6920" max="7168" width="9" style="1"/>
    <col min="7169" max="7169" width="14.75" style="1" customWidth="1"/>
    <col min="7170" max="7170" width="20" style="1" customWidth="1"/>
    <col min="7171" max="7171" width="17.375" style="1" customWidth="1"/>
    <col min="7172" max="7172" width="17.5" style="1" customWidth="1"/>
    <col min="7173" max="7174" width="19.875" style="1" customWidth="1"/>
    <col min="7175" max="7175" width="13.75" style="1" customWidth="1"/>
    <col min="7176" max="7424" width="9" style="1"/>
    <col min="7425" max="7425" width="14.75" style="1" customWidth="1"/>
    <col min="7426" max="7426" width="20" style="1" customWidth="1"/>
    <col min="7427" max="7427" width="17.375" style="1" customWidth="1"/>
    <col min="7428" max="7428" width="17.5" style="1" customWidth="1"/>
    <col min="7429" max="7430" width="19.875" style="1" customWidth="1"/>
    <col min="7431" max="7431" width="13.75" style="1" customWidth="1"/>
    <col min="7432" max="7680" width="9" style="1"/>
    <col min="7681" max="7681" width="14.75" style="1" customWidth="1"/>
    <col min="7682" max="7682" width="20" style="1" customWidth="1"/>
    <col min="7683" max="7683" width="17.375" style="1" customWidth="1"/>
    <col min="7684" max="7684" width="17.5" style="1" customWidth="1"/>
    <col min="7685" max="7686" width="19.875" style="1" customWidth="1"/>
    <col min="7687" max="7687" width="13.75" style="1" customWidth="1"/>
    <col min="7688" max="7936" width="9" style="1"/>
    <col min="7937" max="7937" width="14.75" style="1" customWidth="1"/>
    <col min="7938" max="7938" width="20" style="1" customWidth="1"/>
    <col min="7939" max="7939" width="17.375" style="1" customWidth="1"/>
    <col min="7940" max="7940" width="17.5" style="1" customWidth="1"/>
    <col min="7941" max="7942" width="19.875" style="1" customWidth="1"/>
    <col min="7943" max="7943" width="13.75" style="1" customWidth="1"/>
    <col min="7944" max="8192" width="9" style="1"/>
    <col min="8193" max="8193" width="14.75" style="1" customWidth="1"/>
    <col min="8194" max="8194" width="20" style="1" customWidth="1"/>
    <col min="8195" max="8195" width="17.375" style="1" customWidth="1"/>
    <col min="8196" max="8196" width="17.5" style="1" customWidth="1"/>
    <col min="8197" max="8198" width="19.875" style="1" customWidth="1"/>
    <col min="8199" max="8199" width="13.75" style="1" customWidth="1"/>
    <col min="8200" max="8448" width="9" style="1"/>
    <col min="8449" max="8449" width="14.75" style="1" customWidth="1"/>
    <col min="8450" max="8450" width="20" style="1" customWidth="1"/>
    <col min="8451" max="8451" width="17.375" style="1" customWidth="1"/>
    <col min="8452" max="8452" width="17.5" style="1" customWidth="1"/>
    <col min="8453" max="8454" width="19.875" style="1" customWidth="1"/>
    <col min="8455" max="8455" width="13.75" style="1" customWidth="1"/>
    <col min="8456" max="8704" width="9" style="1"/>
    <col min="8705" max="8705" width="14.75" style="1" customWidth="1"/>
    <col min="8706" max="8706" width="20" style="1" customWidth="1"/>
    <col min="8707" max="8707" width="17.375" style="1" customWidth="1"/>
    <col min="8708" max="8708" width="17.5" style="1" customWidth="1"/>
    <col min="8709" max="8710" width="19.875" style="1" customWidth="1"/>
    <col min="8711" max="8711" width="13.75" style="1" customWidth="1"/>
    <col min="8712" max="8960" width="9" style="1"/>
    <col min="8961" max="8961" width="14.75" style="1" customWidth="1"/>
    <col min="8962" max="8962" width="20" style="1" customWidth="1"/>
    <col min="8963" max="8963" width="17.375" style="1" customWidth="1"/>
    <col min="8964" max="8964" width="17.5" style="1" customWidth="1"/>
    <col min="8965" max="8966" width="19.875" style="1" customWidth="1"/>
    <col min="8967" max="8967" width="13.75" style="1" customWidth="1"/>
    <col min="8968" max="9216" width="9" style="1"/>
    <col min="9217" max="9217" width="14.75" style="1" customWidth="1"/>
    <col min="9218" max="9218" width="20" style="1" customWidth="1"/>
    <col min="9219" max="9219" width="17.375" style="1" customWidth="1"/>
    <col min="9220" max="9220" width="17.5" style="1" customWidth="1"/>
    <col min="9221" max="9222" width="19.875" style="1" customWidth="1"/>
    <col min="9223" max="9223" width="13.75" style="1" customWidth="1"/>
    <col min="9224" max="9472" width="9" style="1"/>
    <col min="9473" max="9473" width="14.75" style="1" customWidth="1"/>
    <col min="9474" max="9474" width="20" style="1" customWidth="1"/>
    <col min="9475" max="9475" width="17.375" style="1" customWidth="1"/>
    <col min="9476" max="9476" width="17.5" style="1" customWidth="1"/>
    <col min="9477" max="9478" width="19.875" style="1" customWidth="1"/>
    <col min="9479" max="9479" width="13.75" style="1" customWidth="1"/>
    <col min="9480" max="9728" width="9" style="1"/>
    <col min="9729" max="9729" width="14.75" style="1" customWidth="1"/>
    <col min="9730" max="9730" width="20" style="1" customWidth="1"/>
    <col min="9731" max="9731" width="17.375" style="1" customWidth="1"/>
    <col min="9732" max="9732" width="17.5" style="1" customWidth="1"/>
    <col min="9733" max="9734" width="19.875" style="1" customWidth="1"/>
    <col min="9735" max="9735" width="13.75" style="1" customWidth="1"/>
    <col min="9736" max="9984" width="9" style="1"/>
    <col min="9985" max="9985" width="14.75" style="1" customWidth="1"/>
    <col min="9986" max="9986" width="20" style="1" customWidth="1"/>
    <col min="9987" max="9987" width="17.375" style="1" customWidth="1"/>
    <col min="9988" max="9988" width="17.5" style="1" customWidth="1"/>
    <col min="9989" max="9990" width="19.875" style="1" customWidth="1"/>
    <col min="9991" max="9991" width="13.75" style="1" customWidth="1"/>
    <col min="9992" max="10240" width="9" style="1"/>
    <col min="10241" max="10241" width="14.75" style="1" customWidth="1"/>
    <col min="10242" max="10242" width="20" style="1" customWidth="1"/>
    <col min="10243" max="10243" width="17.375" style="1" customWidth="1"/>
    <col min="10244" max="10244" width="17.5" style="1" customWidth="1"/>
    <col min="10245" max="10246" width="19.875" style="1" customWidth="1"/>
    <col min="10247" max="10247" width="13.75" style="1" customWidth="1"/>
    <col min="10248" max="10496" width="9" style="1"/>
    <col min="10497" max="10497" width="14.75" style="1" customWidth="1"/>
    <col min="10498" max="10498" width="20" style="1" customWidth="1"/>
    <col min="10499" max="10499" width="17.375" style="1" customWidth="1"/>
    <col min="10500" max="10500" width="17.5" style="1" customWidth="1"/>
    <col min="10501" max="10502" width="19.875" style="1" customWidth="1"/>
    <col min="10503" max="10503" width="13.75" style="1" customWidth="1"/>
    <col min="10504" max="10752" width="9" style="1"/>
    <col min="10753" max="10753" width="14.75" style="1" customWidth="1"/>
    <col min="10754" max="10754" width="20" style="1" customWidth="1"/>
    <col min="10755" max="10755" width="17.375" style="1" customWidth="1"/>
    <col min="10756" max="10756" width="17.5" style="1" customWidth="1"/>
    <col min="10757" max="10758" width="19.875" style="1" customWidth="1"/>
    <col min="10759" max="10759" width="13.75" style="1" customWidth="1"/>
    <col min="10760" max="11008" width="9" style="1"/>
    <col min="11009" max="11009" width="14.75" style="1" customWidth="1"/>
    <col min="11010" max="11010" width="20" style="1" customWidth="1"/>
    <col min="11011" max="11011" width="17.375" style="1" customWidth="1"/>
    <col min="11012" max="11012" width="17.5" style="1" customWidth="1"/>
    <col min="11013" max="11014" width="19.875" style="1" customWidth="1"/>
    <col min="11015" max="11015" width="13.75" style="1" customWidth="1"/>
    <col min="11016" max="11264" width="9" style="1"/>
    <col min="11265" max="11265" width="14.75" style="1" customWidth="1"/>
    <col min="11266" max="11266" width="20" style="1" customWidth="1"/>
    <col min="11267" max="11267" width="17.375" style="1" customWidth="1"/>
    <col min="11268" max="11268" width="17.5" style="1" customWidth="1"/>
    <col min="11269" max="11270" width="19.875" style="1" customWidth="1"/>
    <col min="11271" max="11271" width="13.75" style="1" customWidth="1"/>
    <col min="11272" max="11520" width="9" style="1"/>
    <col min="11521" max="11521" width="14.75" style="1" customWidth="1"/>
    <col min="11522" max="11522" width="20" style="1" customWidth="1"/>
    <col min="11523" max="11523" width="17.375" style="1" customWidth="1"/>
    <col min="11524" max="11524" width="17.5" style="1" customWidth="1"/>
    <col min="11525" max="11526" width="19.875" style="1" customWidth="1"/>
    <col min="11527" max="11527" width="13.75" style="1" customWidth="1"/>
    <col min="11528" max="11776" width="9" style="1"/>
    <col min="11777" max="11777" width="14.75" style="1" customWidth="1"/>
    <col min="11778" max="11778" width="20" style="1" customWidth="1"/>
    <col min="11779" max="11779" width="17.375" style="1" customWidth="1"/>
    <col min="11780" max="11780" width="17.5" style="1" customWidth="1"/>
    <col min="11781" max="11782" width="19.875" style="1" customWidth="1"/>
    <col min="11783" max="11783" width="13.75" style="1" customWidth="1"/>
    <col min="11784" max="12032" width="9" style="1"/>
    <col min="12033" max="12033" width="14.75" style="1" customWidth="1"/>
    <col min="12034" max="12034" width="20" style="1" customWidth="1"/>
    <col min="12035" max="12035" width="17.375" style="1" customWidth="1"/>
    <col min="12036" max="12036" width="17.5" style="1" customWidth="1"/>
    <col min="12037" max="12038" width="19.875" style="1" customWidth="1"/>
    <col min="12039" max="12039" width="13.75" style="1" customWidth="1"/>
    <col min="12040" max="12288" width="9" style="1"/>
    <col min="12289" max="12289" width="14.75" style="1" customWidth="1"/>
    <col min="12290" max="12290" width="20" style="1" customWidth="1"/>
    <col min="12291" max="12291" width="17.375" style="1" customWidth="1"/>
    <col min="12292" max="12292" width="17.5" style="1" customWidth="1"/>
    <col min="12293" max="12294" width="19.875" style="1" customWidth="1"/>
    <col min="12295" max="12295" width="13.75" style="1" customWidth="1"/>
    <col min="12296" max="12544" width="9" style="1"/>
    <col min="12545" max="12545" width="14.75" style="1" customWidth="1"/>
    <col min="12546" max="12546" width="20" style="1" customWidth="1"/>
    <col min="12547" max="12547" width="17.375" style="1" customWidth="1"/>
    <col min="12548" max="12548" width="17.5" style="1" customWidth="1"/>
    <col min="12549" max="12550" width="19.875" style="1" customWidth="1"/>
    <col min="12551" max="12551" width="13.75" style="1" customWidth="1"/>
    <col min="12552" max="12800" width="9" style="1"/>
    <col min="12801" max="12801" width="14.75" style="1" customWidth="1"/>
    <col min="12802" max="12802" width="20" style="1" customWidth="1"/>
    <col min="12803" max="12803" width="17.375" style="1" customWidth="1"/>
    <col min="12804" max="12804" width="17.5" style="1" customWidth="1"/>
    <col min="12805" max="12806" width="19.875" style="1" customWidth="1"/>
    <col min="12807" max="12807" width="13.75" style="1" customWidth="1"/>
    <col min="12808" max="13056" width="9" style="1"/>
    <col min="13057" max="13057" width="14.75" style="1" customWidth="1"/>
    <col min="13058" max="13058" width="20" style="1" customWidth="1"/>
    <col min="13059" max="13059" width="17.375" style="1" customWidth="1"/>
    <col min="13060" max="13060" width="17.5" style="1" customWidth="1"/>
    <col min="13061" max="13062" width="19.875" style="1" customWidth="1"/>
    <col min="13063" max="13063" width="13.75" style="1" customWidth="1"/>
    <col min="13064" max="13312" width="9" style="1"/>
    <col min="13313" max="13313" width="14.75" style="1" customWidth="1"/>
    <col min="13314" max="13314" width="20" style="1" customWidth="1"/>
    <col min="13315" max="13315" width="17.375" style="1" customWidth="1"/>
    <col min="13316" max="13316" width="17.5" style="1" customWidth="1"/>
    <col min="13317" max="13318" width="19.875" style="1" customWidth="1"/>
    <col min="13319" max="13319" width="13.75" style="1" customWidth="1"/>
    <col min="13320" max="13568" width="9" style="1"/>
    <col min="13569" max="13569" width="14.75" style="1" customWidth="1"/>
    <col min="13570" max="13570" width="20" style="1" customWidth="1"/>
    <col min="13571" max="13571" width="17.375" style="1" customWidth="1"/>
    <col min="13572" max="13572" width="17.5" style="1" customWidth="1"/>
    <col min="13573" max="13574" width="19.875" style="1" customWidth="1"/>
    <col min="13575" max="13575" width="13.75" style="1" customWidth="1"/>
    <col min="13576" max="13824" width="9" style="1"/>
    <col min="13825" max="13825" width="14.75" style="1" customWidth="1"/>
    <col min="13826" max="13826" width="20" style="1" customWidth="1"/>
    <col min="13827" max="13827" width="17.375" style="1" customWidth="1"/>
    <col min="13828" max="13828" width="17.5" style="1" customWidth="1"/>
    <col min="13829" max="13830" width="19.875" style="1" customWidth="1"/>
    <col min="13831" max="13831" width="13.75" style="1" customWidth="1"/>
    <col min="13832" max="14080" width="9" style="1"/>
    <col min="14081" max="14081" width="14.75" style="1" customWidth="1"/>
    <col min="14082" max="14082" width="20" style="1" customWidth="1"/>
    <col min="14083" max="14083" width="17.375" style="1" customWidth="1"/>
    <col min="14084" max="14084" width="17.5" style="1" customWidth="1"/>
    <col min="14085" max="14086" width="19.875" style="1" customWidth="1"/>
    <col min="14087" max="14087" width="13.75" style="1" customWidth="1"/>
    <col min="14088" max="14336" width="9" style="1"/>
    <col min="14337" max="14337" width="14.75" style="1" customWidth="1"/>
    <col min="14338" max="14338" width="20" style="1" customWidth="1"/>
    <col min="14339" max="14339" width="17.375" style="1" customWidth="1"/>
    <col min="14340" max="14340" width="17.5" style="1" customWidth="1"/>
    <col min="14341" max="14342" width="19.875" style="1" customWidth="1"/>
    <col min="14343" max="14343" width="13.75" style="1" customWidth="1"/>
    <col min="14344" max="14592" width="9" style="1"/>
    <col min="14593" max="14593" width="14.75" style="1" customWidth="1"/>
    <col min="14594" max="14594" width="20" style="1" customWidth="1"/>
    <col min="14595" max="14595" width="17.375" style="1" customWidth="1"/>
    <col min="14596" max="14596" width="17.5" style="1" customWidth="1"/>
    <col min="14597" max="14598" width="19.875" style="1" customWidth="1"/>
    <col min="14599" max="14599" width="13.75" style="1" customWidth="1"/>
    <col min="14600" max="14848" width="9" style="1"/>
    <col min="14849" max="14849" width="14.75" style="1" customWidth="1"/>
    <col min="14850" max="14850" width="20" style="1" customWidth="1"/>
    <col min="14851" max="14851" width="17.375" style="1" customWidth="1"/>
    <col min="14852" max="14852" width="17.5" style="1" customWidth="1"/>
    <col min="14853" max="14854" width="19.875" style="1" customWidth="1"/>
    <col min="14855" max="14855" width="13.75" style="1" customWidth="1"/>
    <col min="14856" max="15104" width="9" style="1"/>
    <col min="15105" max="15105" width="14.75" style="1" customWidth="1"/>
    <col min="15106" max="15106" width="20" style="1" customWidth="1"/>
    <col min="15107" max="15107" width="17.375" style="1" customWidth="1"/>
    <col min="15108" max="15108" width="17.5" style="1" customWidth="1"/>
    <col min="15109" max="15110" width="19.875" style="1" customWidth="1"/>
    <col min="15111" max="15111" width="13.75" style="1" customWidth="1"/>
    <col min="15112" max="15360" width="9" style="1"/>
    <col min="15361" max="15361" width="14.75" style="1" customWidth="1"/>
    <col min="15362" max="15362" width="20" style="1" customWidth="1"/>
    <col min="15363" max="15363" width="17.375" style="1" customWidth="1"/>
    <col min="15364" max="15364" width="17.5" style="1" customWidth="1"/>
    <col min="15365" max="15366" width="19.875" style="1" customWidth="1"/>
    <col min="15367" max="15367" width="13.75" style="1" customWidth="1"/>
    <col min="15368" max="15616" width="9" style="1"/>
    <col min="15617" max="15617" width="14.75" style="1" customWidth="1"/>
    <col min="15618" max="15618" width="20" style="1" customWidth="1"/>
    <col min="15619" max="15619" width="17.375" style="1" customWidth="1"/>
    <col min="15620" max="15620" width="17.5" style="1" customWidth="1"/>
    <col min="15621" max="15622" width="19.875" style="1" customWidth="1"/>
    <col min="15623" max="15623" width="13.75" style="1" customWidth="1"/>
    <col min="15624" max="15872" width="9" style="1"/>
    <col min="15873" max="15873" width="14.75" style="1" customWidth="1"/>
    <col min="15874" max="15874" width="20" style="1" customWidth="1"/>
    <col min="15875" max="15875" width="17.375" style="1" customWidth="1"/>
    <col min="15876" max="15876" width="17.5" style="1" customWidth="1"/>
    <col min="15877" max="15878" width="19.875" style="1" customWidth="1"/>
    <col min="15879" max="15879" width="13.75" style="1" customWidth="1"/>
    <col min="15880" max="16128" width="9" style="1"/>
    <col min="16129" max="16129" width="14.75" style="1" customWidth="1"/>
    <col min="16130" max="16130" width="20" style="1" customWidth="1"/>
    <col min="16131" max="16131" width="17.375" style="1" customWidth="1"/>
    <col min="16132" max="16132" width="17.5" style="1" customWidth="1"/>
    <col min="16133" max="16134" width="19.875" style="1" customWidth="1"/>
    <col min="16135" max="16135" width="13.75" style="1" customWidth="1"/>
    <col min="16136" max="16384" width="9" style="1"/>
  </cols>
  <sheetData>
    <row r="1" ht="19.5" customHeight="1" spans="1:1">
      <c r="A1" s="3" t="s">
        <v>1312</v>
      </c>
    </row>
    <row r="2" ht="30" customHeight="1" spans="1:6">
      <c r="A2" s="11" t="s">
        <v>26</v>
      </c>
      <c r="B2" s="11"/>
      <c r="C2" s="11"/>
      <c r="D2" s="11"/>
      <c r="E2" s="11"/>
      <c r="F2" s="11"/>
    </row>
    <row r="3" ht="23.25" customHeight="1" spans="1:6">
      <c r="A3" s="12" t="s">
        <v>32</v>
      </c>
      <c r="B3" s="12"/>
      <c r="C3" s="12"/>
      <c r="D3" s="12"/>
      <c r="E3" s="12"/>
      <c r="F3" s="12"/>
    </row>
    <row r="4" s="8" customFormat="1" ht="41.25" customHeight="1" spans="1:7">
      <c r="A4" s="13" t="s">
        <v>1077</v>
      </c>
      <c r="B4" s="13" t="s">
        <v>1313</v>
      </c>
      <c r="C4" s="13" t="s">
        <v>1314</v>
      </c>
      <c r="D4" s="13" t="s">
        <v>1315</v>
      </c>
      <c r="E4" s="13"/>
      <c r="F4" s="13"/>
      <c r="G4" s="14"/>
    </row>
    <row r="5" s="8" customFormat="1" ht="39" customHeight="1" spans="1:7">
      <c r="A5" s="15"/>
      <c r="B5" s="15"/>
      <c r="C5" s="15"/>
      <c r="D5" s="15" t="s">
        <v>1316</v>
      </c>
      <c r="E5" s="15" t="s">
        <v>1317</v>
      </c>
      <c r="F5" s="15" t="s">
        <v>1318</v>
      </c>
      <c r="G5" s="14"/>
    </row>
    <row r="6" ht="33" customHeight="1" spans="1:6">
      <c r="A6" s="16">
        <f>SUM(B6:D6)</f>
        <v>4686.79</v>
      </c>
      <c r="B6" s="17">
        <v>79</v>
      </c>
      <c r="C6" s="17">
        <v>1648.93</v>
      </c>
      <c r="D6" s="17">
        <f>E6+F6</f>
        <v>2958.86</v>
      </c>
      <c r="E6" s="17">
        <v>2878.86</v>
      </c>
      <c r="F6" s="17">
        <v>80</v>
      </c>
    </row>
  </sheetData>
  <mergeCells count="6">
    <mergeCell ref="A2:F2"/>
    <mergeCell ref="A3:F3"/>
    <mergeCell ref="D4:F4"/>
    <mergeCell ref="A4:A5"/>
    <mergeCell ref="B4:B5"/>
    <mergeCell ref="C4:C5"/>
  </mergeCells>
  <pageMargins left="0.12" right="0.08" top="0.59" bottom="0.98" header="0.51" footer="0.51"/>
  <pageSetup paperSize="9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A1" sqref="A1"/>
    </sheetView>
  </sheetViews>
  <sheetFormatPr defaultColWidth="9" defaultRowHeight="15" outlineLevelRow="4" outlineLevelCol="2"/>
  <cols>
    <col min="1" max="1" width="27.625" style="2" customWidth="1"/>
    <col min="2" max="3" width="43.625" style="2" customWidth="1"/>
    <col min="4" max="16384" width="9" style="2"/>
  </cols>
  <sheetData>
    <row r="1" s="1" customFormat="1" ht="25.5" customHeight="1" spans="1:1">
      <c r="A1" s="3" t="s">
        <v>1319</v>
      </c>
    </row>
    <row r="2" ht="33" customHeight="1" spans="1:3">
      <c r="A2" s="4" t="s">
        <v>28</v>
      </c>
      <c r="B2" s="4"/>
      <c r="C2" s="4"/>
    </row>
    <row r="3" ht="24" customHeight="1" spans="3:3">
      <c r="C3" s="5" t="s">
        <v>1320</v>
      </c>
    </row>
    <row r="4" ht="30" customHeight="1" spans="1:3">
      <c r="A4" s="6" t="s">
        <v>1177</v>
      </c>
      <c r="B4" s="6" t="s">
        <v>1321</v>
      </c>
      <c r="C4" s="6" t="s">
        <v>1322</v>
      </c>
    </row>
    <row r="5" ht="30" customHeight="1" spans="1:3">
      <c r="A5" s="6" t="s">
        <v>1179</v>
      </c>
      <c r="B5" s="7">
        <v>60.88</v>
      </c>
      <c r="C5" s="7">
        <v>58.38</v>
      </c>
    </row>
  </sheetData>
  <mergeCells count="1">
    <mergeCell ref="A2:C2"/>
  </mergeCells>
  <pageMargins left="0.08" right="0.2" top="0.79" bottom="0.98" header="0.51" footer="0.51"/>
  <pageSetup paperSize="9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D24" sqref="D24"/>
    </sheetView>
  </sheetViews>
  <sheetFormatPr defaultColWidth="9" defaultRowHeight="15" outlineLevelRow="4" outlineLevelCol="2"/>
  <cols>
    <col min="1" max="1" width="29.25" style="2" customWidth="1"/>
    <col min="2" max="3" width="42.875" style="2" customWidth="1"/>
    <col min="4" max="16384" width="9" style="2"/>
  </cols>
  <sheetData>
    <row r="1" s="1" customFormat="1" ht="25.5" customHeight="1" spans="1:1">
      <c r="A1" s="3" t="s">
        <v>1323</v>
      </c>
    </row>
    <row r="2" ht="41.25" customHeight="1" spans="1:3">
      <c r="A2" s="4" t="s">
        <v>30</v>
      </c>
      <c r="B2" s="4"/>
      <c r="C2" s="4"/>
    </row>
    <row r="3" ht="24" customHeight="1" spans="3:3">
      <c r="C3" s="5" t="s">
        <v>1320</v>
      </c>
    </row>
    <row r="4" ht="30" customHeight="1" spans="1:3">
      <c r="A4" s="6" t="s">
        <v>1177</v>
      </c>
      <c r="B4" s="6" t="s">
        <v>1321</v>
      </c>
      <c r="C4" s="6" t="s">
        <v>1322</v>
      </c>
    </row>
    <row r="5" ht="30" customHeight="1" spans="1:3">
      <c r="A5" s="6" t="s">
        <v>1179</v>
      </c>
      <c r="B5" s="7">
        <v>83.19</v>
      </c>
      <c r="C5" s="7">
        <v>83.19</v>
      </c>
    </row>
  </sheetData>
  <mergeCells count="1">
    <mergeCell ref="A2:C2"/>
  </mergeCells>
  <printOptions horizontalCentered="1"/>
  <pageMargins left="0.16" right="0.24" top="0.79" bottom="0.98" header="0.51" footer="0.5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2"/>
  <sheetViews>
    <sheetView showGridLines="0" showZeros="0" workbookViewId="0">
      <pane ySplit="4" topLeftCell="A20" activePane="bottomLeft" state="frozen"/>
      <selection/>
      <selection pane="bottomLeft" activeCell="E32" sqref="E32"/>
    </sheetView>
  </sheetViews>
  <sheetFormatPr defaultColWidth="9" defaultRowHeight="14.25" outlineLevelCol="1"/>
  <cols>
    <col min="1" max="1" width="50.625" style="149" customWidth="1"/>
    <col min="2" max="2" width="24.875" style="149" customWidth="1"/>
    <col min="3" max="16384" width="9" style="149"/>
  </cols>
  <sheetData>
    <row r="1" s="145" customFormat="1" ht="17.25" customHeight="1" spans="1:1">
      <c r="A1" s="150" t="s">
        <v>31</v>
      </c>
    </row>
    <row r="2" s="146" customFormat="1" ht="21.75" customHeight="1" spans="1:2">
      <c r="A2" s="151" t="s">
        <v>2</v>
      </c>
      <c r="B2" s="151"/>
    </row>
    <row r="3" ht="12" customHeight="1" spans="1:2">
      <c r="A3" s="162"/>
      <c r="B3" s="152" t="s">
        <v>32</v>
      </c>
    </row>
    <row r="4" ht="19.5" customHeight="1" spans="1:2">
      <c r="A4" s="153" t="s">
        <v>33</v>
      </c>
      <c r="B4" s="153" t="s">
        <v>34</v>
      </c>
    </row>
    <row r="5" ht="21" customHeight="1" spans="1:2">
      <c r="A5" s="154" t="s">
        <v>35</v>
      </c>
      <c r="B5" s="163">
        <f>B6+B20</f>
        <v>217450</v>
      </c>
    </row>
    <row r="6" ht="19.5" customHeight="1" spans="1:2">
      <c r="A6" s="164" t="s">
        <v>36</v>
      </c>
      <c r="B6" s="165">
        <f>SUM(B7:B19)</f>
        <v>95490</v>
      </c>
    </row>
    <row r="7" ht="19.5" customHeight="1" spans="1:2">
      <c r="A7" s="89" t="s">
        <v>37</v>
      </c>
      <c r="B7" s="165">
        <v>22796</v>
      </c>
    </row>
    <row r="8" ht="19.5" customHeight="1" spans="1:2">
      <c r="A8" s="89" t="s">
        <v>38</v>
      </c>
      <c r="B8" s="165">
        <v>8712</v>
      </c>
    </row>
    <row r="9" ht="19.5" customHeight="1" spans="1:2">
      <c r="A9" s="89" t="s">
        <v>39</v>
      </c>
      <c r="B9" s="165">
        <v>4020</v>
      </c>
    </row>
    <row r="10" ht="19.5" customHeight="1" spans="1:2">
      <c r="A10" s="89" t="s">
        <v>40</v>
      </c>
      <c r="B10" s="165">
        <v>0</v>
      </c>
    </row>
    <row r="11" ht="19.5" customHeight="1" spans="1:2">
      <c r="A11" s="89" t="s">
        <v>41</v>
      </c>
      <c r="B11" s="165">
        <v>23900</v>
      </c>
    </row>
    <row r="12" ht="19.5" customHeight="1" spans="1:2">
      <c r="A12" s="89" t="s">
        <v>42</v>
      </c>
      <c r="B12" s="165">
        <v>2830</v>
      </c>
    </row>
    <row r="13" ht="19.5" customHeight="1" spans="1:2">
      <c r="A13" s="89" t="s">
        <v>43</v>
      </c>
      <c r="B13" s="166">
        <v>1060</v>
      </c>
    </row>
    <row r="14" ht="19.5" customHeight="1" spans="1:2">
      <c r="A14" s="89" t="s">
        <v>44</v>
      </c>
      <c r="B14" s="166">
        <v>630</v>
      </c>
    </row>
    <row r="15" ht="19.5" customHeight="1" spans="1:2">
      <c r="A15" s="89" t="s">
        <v>45</v>
      </c>
      <c r="B15" s="166">
        <v>0</v>
      </c>
    </row>
    <row r="16" ht="19.5" customHeight="1" spans="1:2">
      <c r="A16" s="89" t="s">
        <v>46</v>
      </c>
      <c r="B16" s="166">
        <v>0</v>
      </c>
    </row>
    <row r="17" ht="19.5" customHeight="1" spans="1:2">
      <c r="A17" s="89" t="s">
        <v>47</v>
      </c>
      <c r="B17" s="166">
        <v>4500</v>
      </c>
    </row>
    <row r="18" ht="19.5" customHeight="1" spans="1:2">
      <c r="A18" s="89" t="s">
        <v>48</v>
      </c>
      <c r="B18" s="166">
        <v>27000</v>
      </c>
    </row>
    <row r="19" ht="19.5" customHeight="1" spans="1:2">
      <c r="A19" s="89" t="s">
        <v>49</v>
      </c>
      <c r="B19" s="166">
        <v>42</v>
      </c>
    </row>
    <row r="20" ht="19.5" customHeight="1" spans="1:2">
      <c r="A20" s="164" t="s">
        <v>50</v>
      </c>
      <c r="B20" s="166">
        <f>SUM(B21:B26)</f>
        <v>121960</v>
      </c>
    </row>
    <row r="21" ht="19.5" customHeight="1" spans="1:2">
      <c r="A21" s="89" t="s">
        <v>51</v>
      </c>
      <c r="B21" s="166">
        <v>26460</v>
      </c>
    </row>
    <row r="22" ht="19.5" customHeight="1" spans="1:2">
      <c r="A22" s="89" t="s">
        <v>52</v>
      </c>
      <c r="B22" s="166">
        <v>15000</v>
      </c>
    </row>
    <row r="23" ht="19.5" customHeight="1" spans="1:2">
      <c r="A23" s="89" t="s">
        <v>53</v>
      </c>
      <c r="B23" s="166">
        <v>15000</v>
      </c>
    </row>
    <row r="24" ht="19.5" customHeight="1" spans="1:2">
      <c r="A24" s="89" t="s">
        <v>54</v>
      </c>
      <c r="B24" s="166">
        <v>0</v>
      </c>
    </row>
    <row r="25" ht="19.5" customHeight="1" spans="1:2">
      <c r="A25" s="89" t="s">
        <v>55</v>
      </c>
      <c r="B25" s="166">
        <v>42900</v>
      </c>
    </row>
    <row r="26" ht="19.5" customHeight="1" spans="1:2">
      <c r="A26" s="89" t="s">
        <v>56</v>
      </c>
      <c r="B26" s="166">
        <v>22600</v>
      </c>
    </row>
    <row r="27" ht="19.5" customHeight="1" spans="1:2">
      <c r="A27" s="89"/>
      <c r="B27" s="166"/>
    </row>
    <row r="28" ht="19.5" customHeight="1" spans="1:2">
      <c r="A28" s="164" t="s">
        <v>57</v>
      </c>
      <c r="B28" s="167">
        <f>B29+B30+B31+B32+B34</f>
        <v>392478</v>
      </c>
    </row>
    <row r="29" ht="19.5" customHeight="1" spans="1:2">
      <c r="A29" s="168" t="s">
        <v>58</v>
      </c>
      <c r="B29" s="166">
        <v>25313</v>
      </c>
    </row>
    <row r="30" ht="19.5" customHeight="1" spans="1:2">
      <c r="A30" s="168" t="s">
        <v>59</v>
      </c>
      <c r="B30" s="166">
        <v>152237</v>
      </c>
    </row>
    <row r="31" ht="19.5" customHeight="1" spans="1:2">
      <c r="A31" s="168" t="s">
        <v>60</v>
      </c>
      <c r="B31" s="166">
        <v>8928</v>
      </c>
    </row>
    <row r="32" ht="19.5" customHeight="1" spans="1:2">
      <c r="A32" s="168" t="s">
        <v>61</v>
      </c>
      <c r="B32" s="166">
        <f>B33</f>
        <v>186000</v>
      </c>
    </row>
    <row r="33" ht="19.5" customHeight="1" spans="1:2">
      <c r="A33" s="169" t="s">
        <v>62</v>
      </c>
      <c r="B33" s="166">
        <v>186000</v>
      </c>
    </row>
    <row r="34" ht="19.5" customHeight="1" spans="1:2">
      <c r="A34" s="168" t="s">
        <v>63</v>
      </c>
      <c r="B34" s="166">
        <v>20000</v>
      </c>
    </row>
    <row r="35" ht="19.5" customHeight="1" spans="1:2">
      <c r="A35" s="169"/>
      <c r="B35" s="166"/>
    </row>
    <row r="36" s="147" customFormat="1" ht="21" customHeight="1" spans="1:2">
      <c r="A36" s="158" t="s">
        <v>64</v>
      </c>
      <c r="B36" s="167">
        <f>B5+B28</f>
        <v>609928</v>
      </c>
    </row>
    <row r="37" ht="20.1" customHeight="1" spans="1:2">
      <c r="A37" s="170"/>
      <c r="B37" s="170"/>
    </row>
    <row r="38" spans="1:2">
      <c r="A38" s="170"/>
      <c r="B38" s="170"/>
    </row>
    <row r="39" spans="1:2">
      <c r="A39" s="170"/>
      <c r="B39" s="170"/>
    </row>
    <row r="40" spans="1:2">
      <c r="A40" s="170"/>
      <c r="B40" s="170"/>
    </row>
    <row r="41" spans="1:2">
      <c r="A41" s="170"/>
      <c r="B41" s="170"/>
    </row>
    <row r="42" spans="1:2">
      <c r="A42" s="170"/>
      <c r="B42" s="170"/>
    </row>
    <row r="43" spans="1:2">
      <c r="A43" s="170"/>
      <c r="B43" s="170"/>
    </row>
    <row r="44" spans="1:2">
      <c r="A44" s="170"/>
      <c r="B44" s="170"/>
    </row>
    <row r="45" spans="1:2">
      <c r="A45" s="170"/>
      <c r="B45" s="170"/>
    </row>
    <row r="46" spans="1:2">
      <c r="A46" s="170"/>
      <c r="B46" s="170"/>
    </row>
    <row r="47" spans="1:2">
      <c r="A47" s="170"/>
      <c r="B47" s="170"/>
    </row>
    <row r="48" spans="1:2">
      <c r="A48" s="170"/>
      <c r="B48" s="170"/>
    </row>
    <row r="49" spans="1:2">
      <c r="A49" s="170"/>
      <c r="B49" s="170"/>
    </row>
    <row r="50" spans="1:2">
      <c r="A50" s="170"/>
      <c r="B50" s="170"/>
    </row>
    <row r="51" spans="1:2">
      <c r="A51" s="170"/>
      <c r="B51" s="170"/>
    </row>
    <row r="52" spans="1:2">
      <c r="A52" s="170"/>
      <c r="B52" s="170"/>
    </row>
    <row r="53" spans="1:2">
      <c r="A53" s="170"/>
      <c r="B53" s="170"/>
    </row>
    <row r="54" spans="1:2">
      <c r="A54" s="170"/>
      <c r="B54" s="170"/>
    </row>
    <row r="55" spans="1:2">
      <c r="A55" s="170"/>
      <c r="B55" s="170"/>
    </row>
    <row r="56" spans="1:2">
      <c r="A56" s="170"/>
      <c r="B56" s="170"/>
    </row>
    <row r="57" spans="1:2">
      <c r="A57" s="170"/>
      <c r="B57" s="170"/>
    </row>
    <row r="58" spans="1:2">
      <c r="A58" s="170"/>
      <c r="B58" s="170"/>
    </row>
    <row r="59" spans="1:2">
      <c r="A59" s="170"/>
      <c r="B59" s="170"/>
    </row>
    <row r="60" spans="1:2">
      <c r="A60" s="170"/>
      <c r="B60" s="170"/>
    </row>
    <row r="61" spans="1:2">
      <c r="A61" s="170"/>
      <c r="B61" s="170"/>
    </row>
    <row r="62" spans="1:2">
      <c r="A62" s="170"/>
      <c r="B62" s="170"/>
    </row>
    <row r="63" spans="1:2">
      <c r="A63" s="170"/>
      <c r="B63" s="170"/>
    </row>
    <row r="64" spans="1:2">
      <c r="A64" s="170"/>
      <c r="B64" s="170"/>
    </row>
    <row r="65" spans="1:2">
      <c r="A65" s="170"/>
      <c r="B65" s="170"/>
    </row>
    <row r="66" spans="1:2">
      <c r="A66" s="170"/>
      <c r="B66" s="170"/>
    </row>
    <row r="67" spans="1:2">
      <c r="A67" s="170"/>
      <c r="B67" s="170"/>
    </row>
    <row r="68" spans="1:2">
      <c r="A68" s="170"/>
      <c r="B68" s="170"/>
    </row>
    <row r="69" spans="1:2">
      <c r="A69" s="170"/>
      <c r="B69" s="170"/>
    </row>
    <row r="70" spans="1:2">
      <c r="A70" s="170"/>
      <c r="B70" s="170"/>
    </row>
    <row r="71" spans="1:2">
      <c r="A71" s="170"/>
      <c r="B71" s="170"/>
    </row>
    <row r="72" spans="1:2">
      <c r="A72" s="170"/>
      <c r="B72" s="170"/>
    </row>
    <row r="73" spans="1:2">
      <c r="A73" s="170"/>
      <c r="B73" s="170"/>
    </row>
    <row r="74" spans="1:2">
      <c r="A74" s="170"/>
      <c r="B74" s="170"/>
    </row>
    <row r="75" spans="1:2">
      <c r="A75" s="170"/>
      <c r="B75" s="170"/>
    </row>
    <row r="76" spans="1:2">
      <c r="A76" s="170"/>
      <c r="B76" s="170"/>
    </row>
    <row r="77" spans="1:2">
      <c r="A77" s="170"/>
      <c r="B77" s="170"/>
    </row>
    <row r="78" spans="1:2">
      <c r="A78" s="170"/>
      <c r="B78" s="170"/>
    </row>
    <row r="79" spans="1:2">
      <c r="A79" s="170"/>
      <c r="B79" s="170"/>
    </row>
    <row r="80" spans="1:2">
      <c r="A80" s="170"/>
      <c r="B80" s="170"/>
    </row>
    <row r="81" spans="1:2">
      <c r="A81" s="170"/>
      <c r="B81" s="170"/>
    </row>
    <row r="82" spans="1:2">
      <c r="A82" s="170"/>
      <c r="B82" s="170"/>
    </row>
    <row r="83" spans="1:2">
      <c r="A83" s="170"/>
      <c r="B83" s="170"/>
    </row>
    <row r="84" spans="1:2">
      <c r="A84" s="170"/>
      <c r="B84" s="170"/>
    </row>
    <row r="85" spans="1:2">
      <c r="A85" s="170"/>
      <c r="B85" s="170"/>
    </row>
    <row r="86" spans="1:2">
      <c r="A86" s="170"/>
      <c r="B86" s="170"/>
    </row>
    <row r="87" spans="1:2">
      <c r="A87" s="170"/>
      <c r="B87" s="170"/>
    </row>
    <row r="88" spans="1:2">
      <c r="A88" s="170"/>
      <c r="B88" s="170"/>
    </row>
    <row r="89" spans="1:2">
      <c r="A89" s="170"/>
      <c r="B89" s="170"/>
    </row>
    <row r="90" spans="1:2">
      <c r="A90" s="170"/>
      <c r="B90" s="170"/>
    </row>
    <row r="91" spans="1:2">
      <c r="A91" s="170"/>
      <c r="B91" s="170"/>
    </row>
    <row r="92" spans="1:2">
      <c r="A92" s="170"/>
      <c r="B92" s="170"/>
    </row>
    <row r="93" spans="1:2">
      <c r="A93" s="170"/>
      <c r="B93" s="170"/>
    </row>
    <row r="94" spans="1:2">
      <c r="A94" s="170"/>
      <c r="B94" s="170"/>
    </row>
    <row r="95" spans="1:2">
      <c r="A95" s="170"/>
      <c r="B95" s="170"/>
    </row>
    <row r="96" spans="1:2">
      <c r="A96" s="170"/>
      <c r="B96" s="170"/>
    </row>
    <row r="97" spans="1:2">
      <c r="A97" s="170"/>
      <c r="B97" s="170"/>
    </row>
    <row r="98" spans="1:2">
      <c r="A98" s="170"/>
      <c r="B98" s="170"/>
    </row>
    <row r="99" spans="1:2">
      <c r="A99" s="170"/>
      <c r="B99" s="170"/>
    </row>
    <row r="100" spans="1:2">
      <c r="A100" s="170"/>
      <c r="B100" s="170"/>
    </row>
    <row r="101" spans="1:2">
      <c r="A101" s="170"/>
      <c r="B101" s="170"/>
    </row>
    <row r="102" spans="1:2">
      <c r="A102" s="170"/>
      <c r="B102" s="170"/>
    </row>
    <row r="103" spans="1:2">
      <c r="A103" s="170"/>
      <c r="B103" s="170"/>
    </row>
    <row r="104" spans="1:2">
      <c r="A104" s="170"/>
      <c r="B104" s="170"/>
    </row>
    <row r="105" spans="1:2">
      <c r="A105" s="170"/>
      <c r="B105" s="170"/>
    </row>
    <row r="106" spans="1:2">
      <c r="A106" s="170"/>
      <c r="B106" s="170"/>
    </row>
    <row r="107" spans="1:2">
      <c r="A107" s="170"/>
      <c r="B107" s="170"/>
    </row>
    <row r="108" spans="1:2">
      <c r="A108" s="170"/>
      <c r="B108" s="170"/>
    </row>
    <row r="109" spans="1:2">
      <c r="A109" s="170"/>
      <c r="B109" s="170"/>
    </row>
    <row r="110" spans="1:2">
      <c r="A110" s="170"/>
      <c r="B110" s="170"/>
    </row>
    <row r="111" spans="1:2">
      <c r="A111" s="170"/>
      <c r="B111" s="170"/>
    </row>
    <row r="112" spans="1:2">
      <c r="A112" s="170"/>
      <c r="B112" s="170"/>
    </row>
    <row r="113" spans="1:2">
      <c r="A113" s="170"/>
      <c r="B113" s="170"/>
    </row>
    <row r="114" spans="1:2">
      <c r="A114" s="170"/>
      <c r="B114" s="170"/>
    </row>
    <row r="115" spans="1:2">
      <c r="A115" s="170"/>
      <c r="B115" s="170"/>
    </row>
    <row r="116" spans="1:2">
      <c r="A116" s="170"/>
      <c r="B116" s="170"/>
    </row>
    <row r="117" spans="1:2">
      <c r="A117" s="170"/>
      <c r="B117" s="170"/>
    </row>
    <row r="118" spans="1:2">
      <c r="A118" s="170"/>
      <c r="B118" s="170"/>
    </row>
    <row r="119" spans="1:2">
      <c r="A119" s="170"/>
      <c r="B119" s="170"/>
    </row>
    <row r="120" spans="1:2">
      <c r="A120" s="170"/>
      <c r="B120" s="170"/>
    </row>
    <row r="121" spans="1:2">
      <c r="A121" s="170"/>
      <c r="B121" s="170"/>
    </row>
    <row r="122" spans="1:2">
      <c r="A122" s="170"/>
      <c r="B122" s="170"/>
    </row>
    <row r="123" spans="1:2">
      <c r="A123" s="170"/>
      <c r="B123" s="170"/>
    </row>
    <row r="124" spans="1:2">
      <c r="A124" s="170"/>
      <c r="B124" s="170"/>
    </row>
    <row r="125" spans="1:2">
      <c r="A125" s="170"/>
      <c r="B125" s="170"/>
    </row>
    <row r="126" spans="1:2">
      <c r="A126" s="170"/>
      <c r="B126" s="170"/>
    </row>
    <row r="127" spans="1:2">
      <c r="A127" s="170"/>
      <c r="B127" s="170"/>
    </row>
    <row r="128" spans="1:2">
      <c r="A128" s="170"/>
      <c r="B128" s="170"/>
    </row>
    <row r="129" spans="1:2">
      <c r="A129" s="170"/>
      <c r="B129" s="170"/>
    </row>
    <row r="130" spans="1:2">
      <c r="A130" s="170"/>
      <c r="B130" s="170"/>
    </row>
    <row r="131" spans="1:2">
      <c r="A131" s="170"/>
      <c r="B131" s="170"/>
    </row>
    <row r="132" spans="1:2">
      <c r="A132" s="170"/>
      <c r="B132" s="170"/>
    </row>
    <row r="133" spans="1:2">
      <c r="A133" s="170"/>
      <c r="B133" s="170"/>
    </row>
    <row r="134" spans="1:2">
      <c r="A134" s="170"/>
      <c r="B134" s="170"/>
    </row>
    <row r="135" spans="1:2">
      <c r="A135" s="170"/>
      <c r="B135" s="170"/>
    </row>
    <row r="136" spans="1:2">
      <c r="A136" s="170"/>
      <c r="B136" s="170"/>
    </row>
    <row r="137" spans="1:2">
      <c r="A137" s="170"/>
      <c r="B137" s="170"/>
    </row>
    <row r="138" spans="1:2">
      <c r="A138" s="170"/>
      <c r="B138" s="170"/>
    </row>
    <row r="139" spans="1:2">
      <c r="A139" s="170"/>
      <c r="B139" s="170"/>
    </row>
    <row r="140" spans="1:2">
      <c r="A140" s="170"/>
      <c r="B140" s="170"/>
    </row>
    <row r="141" spans="1:2">
      <c r="A141" s="170"/>
      <c r="B141" s="170"/>
    </row>
    <row r="142" spans="1:2">
      <c r="A142" s="170"/>
      <c r="B142" s="170"/>
    </row>
    <row r="143" spans="1:2">
      <c r="A143" s="170"/>
      <c r="B143" s="170"/>
    </row>
    <row r="144" spans="1:2">
      <c r="A144" s="170"/>
      <c r="B144" s="170"/>
    </row>
    <row r="145" spans="1:2">
      <c r="A145" s="170"/>
      <c r="B145" s="170"/>
    </row>
    <row r="146" spans="1:2">
      <c r="A146" s="170"/>
      <c r="B146" s="170"/>
    </row>
    <row r="147" spans="1:2">
      <c r="A147" s="170"/>
      <c r="B147" s="170"/>
    </row>
    <row r="148" spans="1:2">
      <c r="A148" s="170"/>
      <c r="B148" s="170"/>
    </row>
    <row r="149" spans="1:2">
      <c r="A149" s="170"/>
      <c r="B149" s="170"/>
    </row>
    <row r="150" spans="1:2">
      <c r="A150" s="170"/>
      <c r="B150" s="170"/>
    </row>
    <row r="151" spans="1:2">
      <c r="A151" s="170"/>
      <c r="B151" s="170"/>
    </row>
    <row r="152" spans="1:2">
      <c r="A152" s="170"/>
      <c r="B152" s="170"/>
    </row>
    <row r="153" spans="1:2">
      <c r="A153" s="170"/>
      <c r="B153" s="170"/>
    </row>
    <row r="154" spans="1:2">
      <c r="A154" s="170"/>
      <c r="B154" s="170"/>
    </row>
    <row r="155" spans="1:2">
      <c r="A155" s="170"/>
      <c r="B155" s="170"/>
    </row>
    <row r="156" spans="1:2">
      <c r="A156" s="170"/>
      <c r="B156" s="170"/>
    </row>
    <row r="157" spans="1:2">
      <c r="A157" s="170"/>
      <c r="B157" s="170"/>
    </row>
    <row r="158" spans="1:2">
      <c r="A158" s="170"/>
      <c r="B158" s="170"/>
    </row>
    <row r="159" spans="1:2">
      <c r="A159" s="170"/>
      <c r="B159" s="170"/>
    </row>
    <row r="160" spans="1:2">
      <c r="A160" s="170"/>
      <c r="B160" s="170"/>
    </row>
    <row r="161" spans="1:2">
      <c r="A161" s="170"/>
      <c r="B161" s="170"/>
    </row>
    <row r="162" spans="1:2">
      <c r="A162" s="170"/>
      <c r="B162" s="170"/>
    </row>
    <row r="163" spans="1:2">
      <c r="A163" s="170"/>
      <c r="B163" s="170"/>
    </row>
    <row r="164" spans="1:2">
      <c r="A164" s="170"/>
      <c r="B164" s="170"/>
    </row>
    <row r="165" spans="1:2">
      <c r="A165" s="170"/>
      <c r="B165" s="170"/>
    </row>
    <row r="166" spans="1:2">
      <c r="A166" s="170"/>
      <c r="B166" s="170"/>
    </row>
    <row r="167" spans="1:2">
      <c r="A167" s="170"/>
      <c r="B167" s="170"/>
    </row>
    <row r="168" spans="1:2">
      <c r="A168" s="170"/>
      <c r="B168" s="170"/>
    </row>
    <row r="169" spans="1:2">
      <c r="A169" s="170"/>
      <c r="B169" s="170"/>
    </row>
    <row r="170" spans="1:2">
      <c r="A170" s="170"/>
      <c r="B170" s="170"/>
    </row>
    <row r="171" spans="1:2">
      <c r="A171" s="170"/>
      <c r="B171" s="170"/>
    </row>
    <row r="172" spans="1:2">
      <c r="A172" s="170"/>
      <c r="B172" s="170"/>
    </row>
    <row r="173" spans="1:2">
      <c r="A173" s="170"/>
      <c r="B173" s="170"/>
    </row>
    <row r="174" spans="1:2">
      <c r="A174" s="170"/>
      <c r="B174" s="170"/>
    </row>
    <row r="175" spans="1:2">
      <c r="A175" s="170"/>
      <c r="B175" s="170"/>
    </row>
    <row r="176" spans="1:2">
      <c r="A176" s="170"/>
      <c r="B176" s="170"/>
    </row>
    <row r="177" spans="1:2">
      <c r="A177" s="170"/>
      <c r="B177" s="170"/>
    </row>
    <row r="178" spans="1:2">
      <c r="A178" s="170"/>
      <c r="B178" s="170"/>
    </row>
    <row r="179" spans="1:2">
      <c r="A179" s="170"/>
      <c r="B179" s="170"/>
    </row>
    <row r="180" spans="1:2">
      <c r="A180" s="170"/>
      <c r="B180" s="170"/>
    </row>
    <row r="181" spans="1:2">
      <c r="A181" s="170"/>
      <c r="B181" s="170"/>
    </row>
    <row r="182" spans="1:2">
      <c r="A182" s="170"/>
      <c r="B182" s="170"/>
    </row>
    <row r="183" spans="1:2">
      <c r="A183" s="170"/>
      <c r="B183" s="170"/>
    </row>
    <row r="184" spans="1:2">
      <c r="A184" s="170"/>
      <c r="B184" s="170"/>
    </row>
    <row r="185" spans="1:2">
      <c r="A185" s="170"/>
      <c r="B185" s="170"/>
    </row>
    <row r="186" spans="1:2">
      <c r="A186" s="170"/>
      <c r="B186" s="170"/>
    </row>
    <row r="187" spans="1:2">
      <c r="A187" s="170"/>
      <c r="B187" s="170"/>
    </row>
    <row r="188" spans="1:2">
      <c r="A188" s="170"/>
      <c r="B188" s="170"/>
    </row>
    <row r="189" spans="1:2">
      <c r="A189" s="170"/>
      <c r="B189" s="170"/>
    </row>
    <row r="190" spans="1:2">
      <c r="A190" s="170"/>
      <c r="B190" s="170"/>
    </row>
    <row r="191" spans="1:2">
      <c r="A191" s="170"/>
      <c r="B191" s="170"/>
    </row>
    <row r="192" spans="1:2">
      <c r="A192" s="170"/>
      <c r="B192" s="170"/>
    </row>
    <row r="193" spans="1:2">
      <c r="A193" s="170"/>
      <c r="B193" s="170"/>
    </row>
    <row r="194" spans="1:2">
      <c r="A194" s="170"/>
      <c r="B194" s="170"/>
    </row>
    <row r="195" spans="1:2">
      <c r="A195" s="170"/>
      <c r="B195" s="170"/>
    </row>
    <row r="196" spans="1:2">
      <c r="A196" s="170"/>
      <c r="B196" s="170"/>
    </row>
    <row r="197" spans="1:2">
      <c r="A197" s="170"/>
      <c r="B197" s="170"/>
    </row>
    <row r="198" spans="1:2">
      <c r="A198" s="170"/>
      <c r="B198" s="170"/>
    </row>
    <row r="199" spans="1:2">
      <c r="A199" s="170"/>
      <c r="B199" s="170"/>
    </row>
    <row r="200" spans="1:2">
      <c r="A200" s="170"/>
      <c r="B200" s="170"/>
    </row>
    <row r="201" spans="1:2">
      <c r="A201" s="170"/>
      <c r="B201" s="170"/>
    </row>
    <row r="202" spans="1:2">
      <c r="A202" s="170"/>
      <c r="B202" s="170"/>
    </row>
    <row r="203" spans="1:2">
      <c r="A203" s="170"/>
      <c r="B203" s="170"/>
    </row>
    <row r="204" spans="1:2">
      <c r="A204" s="170"/>
      <c r="B204" s="170"/>
    </row>
    <row r="205" spans="1:2">
      <c r="A205" s="170"/>
      <c r="B205" s="170"/>
    </row>
    <row r="206" spans="1:2">
      <c r="A206" s="170"/>
      <c r="B206" s="170"/>
    </row>
    <row r="207" spans="1:2">
      <c r="A207" s="170"/>
      <c r="B207" s="170"/>
    </row>
    <row r="208" spans="1:2">
      <c r="A208" s="170"/>
      <c r="B208" s="170"/>
    </row>
    <row r="209" spans="1:2">
      <c r="A209" s="170"/>
      <c r="B209" s="170"/>
    </row>
    <row r="210" spans="1:2">
      <c r="A210" s="170"/>
      <c r="B210" s="170"/>
    </row>
    <row r="211" spans="1:2">
      <c r="A211" s="170"/>
      <c r="B211" s="170"/>
    </row>
    <row r="212" spans="1:2">
      <c r="A212" s="170"/>
      <c r="B212" s="170"/>
    </row>
    <row r="213" spans="1:2">
      <c r="A213" s="170"/>
      <c r="B213" s="170"/>
    </row>
    <row r="214" spans="1:2">
      <c r="A214" s="170"/>
      <c r="B214" s="170"/>
    </row>
    <row r="215" spans="1:2">
      <c r="A215" s="170"/>
      <c r="B215" s="170"/>
    </row>
    <row r="216" spans="1:2">
      <c r="A216" s="170"/>
      <c r="B216" s="170"/>
    </row>
    <row r="217" spans="1:2">
      <c r="A217" s="170"/>
      <c r="B217" s="170"/>
    </row>
    <row r="218" spans="1:2">
      <c r="A218" s="170"/>
      <c r="B218" s="170"/>
    </row>
    <row r="219" spans="1:2">
      <c r="A219" s="170"/>
      <c r="B219" s="170"/>
    </row>
    <row r="220" spans="1:2">
      <c r="A220" s="170"/>
      <c r="B220" s="170"/>
    </row>
    <row r="221" spans="1:2">
      <c r="A221" s="170"/>
      <c r="B221" s="170"/>
    </row>
    <row r="222" spans="1:2">
      <c r="A222" s="170"/>
      <c r="B222" s="170"/>
    </row>
    <row r="223" spans="1:2">
      <c r="A223" s="170"/>
      <c r="B223" s="170"/>
    </row>
    <row r="224" spans="1:2">
      <c r="A224" s="170"/>
      <c r="B224" s="170"/>
    </row>
    <row r="225" spans="1:2">
      <c r="A225" s="170"/>
      <c r="B225" s="170"/>
    </row>
    <row r="226" spans="1:2">
      <c r="A226" s="170"/>
      <c r="B226" s="170"/>
    </row>
    <row r="227" spans="1:2">
      <c r="A227" s="170"/>
      <c r="B227" s="170"/>
    </row>
    <row r="228" spans="1:2">
      <c r="A228" s="170"/>
      <c r="B228" s="170"/>
    </row>
    <row r="229" spans="1:2">
      <c r="A229" s="170"/>
      <c r="B229" s="170"/>
    </row>
    <row r="230" spans="1:2">
      <c r="A230" s="170"/>
      <c r="B230" s="170"/>
    </row>
    <row r="231" spans="1:2">
      <c r="A231" s="170"/>
      <c r="B231" s="170"/>
    </row>
    <row r="232" spans="1:2">
      <c r="A232" s="170"/>
      <c r="B232" s="170"/>
    </row>
    <row r="233" spans="1:2">
      <c r="A233" s="170"/>
      <c r="B233" s="170"/>
    </row>
    <row r="234" spans="1:2">
      <c r="A234" s="170"/>
      <c r="B234" s="170"/>
    </row>
    <row r="235" spans="1:2">
      <c r="A235" s="170"/>
      <c r="B235" s="170"/>
    </row>
    <row r="236" spans="1:2">
      <c r="A236" s="170"/>
      <c r="B236" s="170"/>
    </row>
    <row r="237" spans="1:2">
      <c r="A237" s="170"/>
      <c r="B237" s="170"/>
    </row>
    <row r="238" spans="1:2">
      <c r="A238" s="170"/>
      <c r="B238" s="170"/>
    </row>
    <row r="239" spans="1:2">
      <c r="A239" s="170"/>
      <c r="B239" s="170"/>
    </row>
    <row r="240" spans="1:2">
      <c r="A240" s="170"/>
      <c r="B240" s="170"/>
    </row>
    <row r="241" spans="1:2">
      <c r="A241" s="170"/>
      <c r="B241" s="170"/>
    </row>
    <row r="242" spans="1:2">
      <c r="A242" s="170"/>
      <c r="B242" s="170"/>
    </row>
    <row r="243" spans="1:2">
      <c r="A243" s="170"/>
      <c r="B243" s="170"/>
    </row>
    <row r="244" spans="1:2">
      <c r="A244" s="170"/>
      <c r="B244" s="170"/>
    </row>
    <row r="245" spans="1:2">
      <c r="A245" s="170"/>
      <c r="B245" s="170"/>
    </row>
    <row r="246" spans="1:2">
      <c r="A246" s="170"/>
      <c r="B246" s="170"/>
    </row>
    <row r="247" spans="1:2">
      <c r="A247" s="170"/>
      <c r="B247" s="170"/>
    </row>
    <row r="248" spans="1:2">
      <c r="A248" s="170"/>
      <c r="B248" s="170"/>
    </row>
    <row r="249" spans="1:2">
      <c r="A249" s="170"/>
      <c r="B249" s="170"/>
    </row>
    <row r="250" spans="1:2">
      <c r="A250" s="170"/>
      <c r="B250" s="170"/>
    </row>
    <row r="251" spans="1:2">
      <c r="A251" s="170"/>
      <c r="B251" s="170"/>
    </row>
    <row r="252" spans="1:2">
      <c r="A252" s="170"/>
      <c r="B252" s="170"/>
    </row>
    <row r="253" spans="1:2">
      <c r="A253" s="170"/>
      <c r="B253" s="170"/>
    </row>
    <row r="254" spans="1:2">
      <c r="A254" s="170"/>
      <c r="B254" s="170"/>
    </row>
    <row r="255" spans="1:2">
      <c r="A255" s="170"/>
      <c r="B255" s="170"/>
    </row>
    <row r="256" spans="1:2">
      <c r="A256" s="170"/>
      <c r="B256" s="170"/>
    </row>
    <row r="257" spans="1:2">
      <c r="A257" s="170"/>
      <c r="B257" s="170"/>
    </row>
    <row r="258" spans="1:2">
      <c r="A258" s="170"/>
      <c r="B258" s="170"/>
    </row>
    <row r="259" spans="1:2">
      <c r="A259" s="170"/>
      <c r="B259" s="170"/>
    </row>
    <row r="260" spans="1:2">
      <c r="A260" s="170"/>
      <c r="B260" s="170"/>
    </row>
    <row r="261" spans="1:2">
      <c r="A261" s="170"/>
      <c r="B261" s="170"/>
    </row>
    <row r="262" spans="1:2">
      <c r="A262" s="170"/>
      <c r="B262" s="170"/>
    </row>
    <row r="263" spans="1:2">
      <c r="A263" s="170"/>
      <c r="B263" s="170"/>
    </row>
    <row r="264" spans="1:2">
      <c r="A264" s="170"/>
      <c r="B264" s="170"/>
    </row>
    <row r="265" spans="1:2">
      <c r="A265" s="170"/>
      <c r="B265" s="170"/>
    </row>
    <row r="266" spans="1:2">
      <c r="A266" s="170"/>
      <c r="B266" s="170"/>
    </row>
    <row r="267" spans="1:2">
      <c r="A267" s="170"/>
      <c r="B267" s="170"/>
    </row>
    <row r="268" spans="1:2">
      <c r="A268" s="170"/>
      <c r="B268" s="170"/>
    </row>
    <row r="269" spans="1:2">
      <c r="A269" s="170"/>
      <c r="B269" s="170"/>
    </row>
    <row r="270" spans="1:2">
      <c r="A270" s="170"/>
      <c r="B270" s="170"/>
    </row>
    <row r="271" spans="1:2">
      <c r="A271" s="170"/>
      <c r="B271" s="170"/>
    </row>
    <row r="272" spans="1:2">
      <c r="A272" s="170"/>
      <c r="B272" s="170"/>
    </row>
    <row r="273" spans="1:2">
      <c r="A273" s="170"/>
      <c r="B273" s="170"/>
    </row>
    <row r="274" spans="1:2">
      <c r="A274" s="170"/>
      <c r="B274" s="170"/>
    </row>
    <row r="275" spans="1:2">
      <c r="A275" s="170"/>
      <c r="B275" s="170"/>
    </row>
    <row r="276" spans="1:2">
      <c r="A276" s="170"/>
      <c r="B276" s="170"/>
    </row>
    <row r="277" spans="1:2">
      <c r="A277" s="170"/>
      <c r="B277" s="170"/>
    </row>
    <row r="278" spans="1:2">
      <c r="A278" s="170"/>
      <c r="B278" s="170"/>
    </row>
    <row r="279" spans="1:2">
      <c r="A279" s="170"/>
      <c r="B279" s="170"/>
    </row>
    <row r="280" spans="1:2">
      <c r="A280" s="170"/>
      <c r="B280" s="170"/>
    </row>
    <row r="281" spans="1:2">
      <c r="A281" s="170"/>
      <c r="B281" s="170"/>
    </row>
    <row r="282" spans="1:2">
      <c r="A282" s="170"/>
      <c r="B282" s="170"/>
    </row>
    <row r="283" spans="1:2">
      <c r="A283" s="170"/>
      <c r="B283" s="170"/>
    </row>
    <row r="284" spans="1:2">
      <c r="A284" s="170"/>
      <c r="B284" s="170"/>
    </row>
    <row r="285" spans="1:2">
      <c r="A285" s="170"/>
      <c r="B285" s="170"/>
    </row>
    <row r="286" spans="1:2">
      <c r="A286" s="170"/>
      <c r="B286" s="170"/>
    </row>
    <row r="287" spans="1:2">
      <c r="A287" s="170"/>
      <c r="B287" s="170"/>
    </row>
    <row r="288" spans="1:2">
      <c r="A288" s="170"/>
      <c r="B288" s="170"/>
    </row>
    <row r="289" spans="1:2">
      <c r="A289" s="170"/>
      <c r="B289" s="170"/>
    </row>
    <row r="290" spans="1:2">
      <c r="A290" s="170"/>
      <c r="B290" s="170"/>
    </row>
    <row r="291" spans="1:2">
      <c r="A291" s="170"/>
      <c r="B291" s="170"/>
    </row>
    <row r="292" spans="1:2">
      <c r="A292" s="170"/>
      <c r="B292" s="170"/>
    </row>
    <row r="293" spans="1:2">
      <c r="A293" s="170"/>
      <c r="B293" s="170"/>
    </row>
    <row r="294" spans="1:2">
      <c r="A294" s="170"/>
      <c r="B294" s="170"/>
    </row>
    <row r="295" spans="1:2">
      <c r="A295" s="170"/>
      <c r="B295" s="170"/>
    </row>
    <row r="296" spans="1:2">
      <c r="A296" s="170"/>
      <c r="B296" s="170"/>
    </row>
    <row r="297" spans="1:2">
      <c r="A297" s="170"/>
      <c r="B297" s="170"/>
    </row>
    <row r="298" spans="1:2">
      <c r="A298" s="170"/>
      <c r="B298" s="170"/>
    </row>
    <row r="299" spans="1:2">
      <c r="A299" s="170"/>
      <c r="B299" s="170"/>
    </row>
    <row r="300" spans="1:2">
      <c r="A300" s="170"/>
      <c r="B300" s="170"/>
    </row>
    <row r="301" spans="1:2">
      <c r="A301" s="170"/>
      <c r="B301" s="170"/>
    </row>
    <row r="302" spans="1:2">
      <c r="A302" s="170"/>
      <c r="B302" s="170"/>
    </row>
    <row r="303" spans="1:2">
      <c r="A303" s="170"/>
      <c r="B303" s="170"/>
    </row>
    <row r="304" spans="1:2">
      <c r="A304" s="170"/>
      <c r="B304" s="170"/>
    </row>
    <row r="305" spans="1:2">
      <c r="A305" s="170"/>
      <c r="B305" s="170"/>
    </row>
    <row r="306" spans="1:2">
      <c r="A306" s="170"/>
      <c r="B306" s="170"/>
    </row>
    <row r="307" spans="1:2">
      <c r="A307" s="170"/>
      <c r="B307" s="170"/>
    </row>
    <row r="308" spans="1:2">
      <c r="A308" s="170"/>
      <c r="B308" s="170"/>
    </row>
    <row r="309" spans="1:2">
      <c r="A309" s="170"/>
      <c r="B309" s="170"/>
    </row>
    <row r="310" spans="1:2">
      <c r="A310" s="170"/>
      <c r="B310" s="170"/>
    </row>
    <row r="311" spans="1:2">
      <c r="A311" s="170"/>
      <c r="B311" s="170"/>
    </row>
    <row r="312" spans="1:2">
      <c r="A312" s="170"/>
      <c r="B312" s="170"/>
    </row>
    <row r="313" spans="1:2">
      <c r="A313" s="170"/>
      <c r="B313" s="170"/>
    </row>
    <row r="314" spans="1:2">
      <c r="A314" s="170"/>
      <c r="B314" s="170"/>
    </row>
    <row r="315" spans="1:2">
      <c r="A315" s="170"/>
      <c r="B315" s="170"/>
    </row>
    <row r="316" spans="1:2">
      <c r="A316" s="170"/>
      <c r="B316" s="170"/>
    </row>
    <row r="317" spans="1:2">
      <c r="A317" s="170"/>
      <c r="B317" s="170"/>
    </row>
    <row r="318" spans="1:2">
      <c r="A318" s="170"/>
      <c r="B318" s="170"/>
    </row>
    <row r="319" spans="1:2">
      <c r="A319" s="170"/>
      <c r="B319" s="170"/>
    </row>
    <row r="320" spans="1:2">
      <c r="A320" s="170"/>
      <c r="B320" s="170"/>
    </row>
    <row r="321" spans="1:2">
      <c r="A321" s="170"/>
      <c r="B321" s="170"/>
    </row>
    <row r="322" spans="1:2">
      <c r="A322" s="170"/>
      <c r="B322" s="170"/>
    </row>
    <row r="323" spans="1:2">
      <c r="A323" s="170"/>
      <c r="B323" s="170"/>
    </row>
    <row r="324" spans="1:2">
      <c r="A324" s="170"/>
      <c r="B324" s="170"/>
    </row>
    <row r="325" spans="1:2">
      <c r="A325" s="170"/>
      <c r="B325" s="170"/>
    </row>
    <row r="326" spans="1:2">
      <c r="A326" s="170"/>
      <c r="B326" s="170"/>
    </row>
    <row r="327" spans="1:2">
      <c r="A327" s="170"/>
      <c r="B327" s="170"/>
    </row>
    <row r="328" spans="1:2">
      <c r="A328" s="170"/>
      <c r="B328" s="170"/>
    </row>
    <row r="329" spans="1:2">
      <c r="A329" s="170"/>
      <c r="B329" s="170"/>
    </row>
    <row r="330" spans="1:2">
      <c r="A330" s="170"/>
      <c r="B330" s="170"/>
    </row>
    <row r="331" spans="1:2">
      <c r="A331" s="170"/>
      <c r="B331" s="170"/>
    </row>
    <row r="332" spans="1:2">
      <c r="A332" s="170"/>
      <c r="B332" s="170"/>
    </row>
    <row r="333" spans="1:2">
      <c r="A333" s="170"/>
      <c r="B333" s="170"/>
    </row>
    <row r="334" spans="1:2">
      <c r="A334" s="170"/>
      <c r="B334" s="170"/>
    </row>
    <row r="335" spans="1:2">
      <c r="A335" s="170"/>
      <c r="B335" s="170"/>
    </row>
    <row r="336" spans="1:2">
      <c r="A336" s="170"/>
      <c r="B336" s="170"/>
    </row>
    <row r="337" spans="1:2">
      <c r="A337" s="170"/>
      <c r="B337" s="170"/>
    </row>
    <row r="338" spans="1:2">
      <c r="A338" s="170"/>
      <c r="B338" s="170"/>
    </row>
    <row r="339" spans="1:2">
      <c r="A339" s="170"/>
      <c r="B339" s="170"/>
    </row>
    <row r="340" spans="1:2">
      <c r="A340" s="170"/>
      <c r="B340" s="170"/>
    </row>
    <row r="341" spans="1:2">
      <c r="A341" s="170"/>
      <c r="B341" s="170"/>
    </row>
    <row r="342" spans="1:2">
      <c r="A342" s="170"/>
      <c r="B342" s="170"/>
    </row>
    <row r="343" spans="1:2">
      <c r="A343" s="170"/>
      <c r="B343" s="170"/>
    </row>
    <row r="344" spans="1:2">
      <c r="A344" s="170"/>
      <c r="B344" s="170"/>
    </row>
    <row r="345" spans="1:2">
      <c r="A345" s="170"/>
      <c r="B345" s="170"/>
    </row>
    <row r="346" spans="1:2">
      <c r="A346" s="170"/>
      <c r="B346" s="170"/>
    </row>
    <row r="347" spans="1:2">
      <c r="A347" s="170"/>
      <c r="B347" s="170"/>
    </row>
    <row r="348" spans="1:2">
      <c r="A348" s="170"/>
      <c r="B348" s="170"/>
    </row>
    <row r="349" spans="1:2">
      <c r="A349" s="170"/>
      <c r="B349" s="170"/>
    </row>
    <row r="350" spans="1:2">
      <c r="A350" s="170"/>
      <c r="B350" s="170"/>
    </row>
    <row r="351" spans="1:2">
      <c r="A351" s="170"/>
      <c r="B351" s="170"/>
    </row>
    <row r="352" spans="1:2">
      <c r="A352" s="170"/>
      <c r="B352" s="170"/>
    </row>
    <row r="353" spans="1:2">
      <c r="A353" s="170"/>
      <c r="B353" s="170"/>
    </row>
    <row r="354" spans="1:2">
      <c r="A354" s="170"/>
      <c r="B354" s="170"/>
    </row>
    <row r="355" spans="1:2">
      <c r="A355" s="170"/>
      <c r="B355" s="170"/>
    </row>
    <row r="356" spans="1:2">
      <c r="A356" s="170"/>
      <c r="B356" s="170"/>
    </row>
    <row r="357" spans="1:2">
      <c r="A357" s="170"/>
      <c r="B357" s="170"/>
    </row>
    <row r="358" spans="1:2">
      <c r="A358" s="170"/>
      <c r="B358" s="170"/>
    </row>
    <row r="359" spans="1:2">
      <c r="A359" s="170"/>
      <c r="B359" s="170"/>
    </row>
    <row r="360" spans="1:2">
      <c r="A360" s="170"/>
      <c r="B360" s="170"/>
    </row>
    <row r="361" spans="1:2">
      <c r="A361" s="170"/>
      <c r="B361" s="170"/>
    </row>
    <row r="362" spans="1:2">
      <c r="A362" s="170"/>
      <c r="B362" s="170"/>
    </row>
    <row r="363" spans="1:2">
      <c r="A363" s="170"/>
      <c r="B363" s="170"/>
    </row>
    <row r="364" spans="1:2">
      <c r="A364" s="170"/>
      <c r="B364" s="170"/>
    </row>
    <row r="365" spans="1:2">
      <c r="A365" s="170"/>
      <c r="B365" s="170"/>
    </row>
    <row r="366" spans="1:2">
      <c r="A366" s="170"/>
      <c r="B366" s="170"/>
    </row>
    <row r="367" spans="1:2">
      <c r="A367" s="170"/>
      <c r="B367" s="170"/>
    </row>
    <row r="368" spans="1:2">
      <c r="A368" s="170"/>
      <c r="B368" s="170"/>
    </row>
    <row r="369" spans="1:2">
      <c r="A369" s="170"/>
      <c r="B369" s="170"/>
    </row>
    <row r="370" spans="1:2">
      <c r="A370" s="170"/>
      <c r="B370" s="170"/>
    </row>
    <row r="371" spans="1:2">
      <c r="A371" s="170"/>
      <c r="B371" s="170"/>
    </row>
    <row r="372" spans="1:2">
      <c r="A372" s="170"/>
      <c r="B372" s="170"/>
    </row>
    <row r="373" spans="1:2">
      <c r="A373" s="170"/>
      <c r="B373" s="170"/>
    </row>
    <row r="374" spans="1:2">
      <c r="A374" s="170"/>
      <c r="B374" s="170"/>
    </row>
    <row r="375" spans="1:2">
      <c r="A375" s="170"/>
      <c r="B375" s="170"/>
    </row>
    <row r="376" spans="1:2">
      <c r="A376" s="170"/>
      <c r="B376" s="170"/>
    </row>
    <row r="377" spans="1:2">
      <c r="A377" s="170"/>
      <c r="B377" s="170"/>
    </row>
    <row r="378" spans="1:2">
      <c r="A378" s="170"/>
      <c r="B378" s="170"/>
    </row>
    <row r="379" spans="1:2">
      <c r="A379" s="170"/>
      <c r="B379" s="170"/>
    </row>
    <row r="380" spans="1:2">
      <c r="A380" s="170"/>
      <c r="B380" s="170"/>
    </row>
    <row r="381" spans="1:2">
      <c r="A381" s="170"/>
      <c r="B381" s="170"/>
    </row>
    <row r="382" spans="1:2">
      <c r="A382" s="170"/>
      <c r="B382" s="170"/>
    </row>
    <row r="383" spans="1:2">
      <c r="A383" s="170"/>
      <c r="B383" s="170"/>
    </row>
    <row r="384" spans="1:2">
      <c r="A384" s="170"/>
      <c r="B384" s="170"/>
    </row>
    <row r="385" spans="1:2">
      <c r="A385" s="170"/>
      <c r="B385" s="170"/>
    </row>
    <row r="386" spans="1:2">
      <c r="A386" s="170"/>
      <c r="B386" s="170"/>
    </row>
    <row r="387" spans="1:2">
      <c r="A387" s="170"/>
      <c r="B387" s="170"/>
    </row>
    <row r="388" spans="1:2">
      <c r="A388" s="170"/>
      <c r="B388" s="170"/>
    </row>
    <row r="389" spans="1:2">
      <c r="A389" s="170"/>
      <c r="B389" s="170"/>
    </row>
    <row r="390" spans="1:2">
      <c r="A390" s="170"/>
      <c r="B390" s="170"/>
    </row>
    <row r="391" spans="1:2">
      <c r="A391" s="170"/>
      <c r="B391" s="170"/>
    </row>
    <row r="392" spans="1:2">
      <c r="A392" s="170"/>
      <c r="B392" s="170"/>
    </row>
    <row r="393" spans="1:2">
      <c r="A393" s="170"/>
      <c r="B393" s="170"/>
    </row>
    <row r="394" spans="1:2">
      <c r="A394" s="170"/>
      <c r="B394" s="170"/>
    </row>
    <row r="395" spans="1:2">
      <c r="A395" s="170"/>
      <c r="B395" s="170"/>
    </row>
    <row r="396" spans="1:2">
      <c r="A396" s="170"/>
      <c r="B396" s="170"/>
    </row>
    <row r="397" spans="1:2">
      <c r="A397" s="170"/>
      <c r="B397" s="170"/>
    </row>
    <row r="398" spans="1:2">
      <c r="A398" s="170"/>
      <c r="B398" s="170"/>
    </row>
    <row r="399" spans="1:2">
      <c r="A399" s="170"/>
      <c r="B399" s="170"/>
    </row>
    <row r="400" spans="1:2">
      <c r="A400" s="170"/>
      <c r="B400" s="170"/>
    </row>
    <row r="401" spans="1:2">
      <c r="A401" s="170"/>
      <c r="B401" s="170"/>
    </row>
    <row r="402" spans="1:2">
      <c r="A402" s="170"/>
      <c r="B402" s="170"/>
    </row>
    <row r="403" spans="1:2">
      <c r="A403" s="170"/>
      <c r="B403" s="170"/>
    </row>
    <row r="404" spans="1:2">
      <c r="A404" s="170"/>
      <c r="B404" s="170"/>
    </row>
    <row r="405" spans="1:2">
      <c r="A405" s="170"/>
      <c r="B405" s="170"/>
    </row>
    <row r="406" spans="1:2">
      <c r="A406" s="170"/>
      <c r="B406" s="170"/>
    </row>
    <row r="407" spans="1:2">
      <c r="A407" s="170"/>
      <c r="B407" s="170"/>
    </row>
    <row r="408" spans="1:2">
      <c r="A408" s="170"/>
      <c r="B408" s="170"/>
    </row>
    <row r="409" spans="1:2">
      <c r="A409" s="170"/>
      <c r="B409" s="170"/>
    </row>
    <row r="410" spans="1:2">
      <c r="A410" s="170"/>
      <c r="B410" s="170"/>
    </row>
    <row r="411" spans="1:2">
      <c r="A411" s="170"/>
      <c r="B411" s="170"/>
    </row>
    <row r="412" spans="1:2">
      <c r="A412" s="170"/>
      <c r="B412" s="170"/>
    </row>
    <row r="413" spans="1:2">
      <c r="A413" s="170"/>
      <c r="B413" s="170"/>
    </row>
    <row r="414" spans="1:2">
      <c r="A414" s="170"/>
      <c r="B414" s="170"/>
    </row>
    <row r="415" spans="1:2">
      <c r="A415" s="170"/>
      <c r="B415" s="170"/>
    </row>
    <row r="416" spans="1:2">
      <c r="A416" s="170"/>
      <c r="B416" s="170"/>
    </row>
    <row r="417" spans="1:2">
      <c r="A417" s="170"/>
      <c r="B417" s="170"/>
    </row>
    <row r="418" spans="1:2">
      <c r="A418" s="170"/>
      <c r="B418" s="170"/>
    </row>
    <row r="419" spans="1:2">
      <c r="A419" s="170"/>
      <c r="B419" s="170"/>
    </row>
    <row r="420" spans="1:2">
      <c r="A420" s="170"/>
      <c r="B420" s="170"/>
    </row>
    <row r="421" spans="1:2">
      <c r="A421" s="170"/>
      <c r="B421" s="170"/>
    </row>
    <row r="422" spans="1:2">
      <c r="A422" s="170"/>
      <c r="B422" s="170"/>
    </row>
    <row r="423" spans="1:2">
      <c r="A423" s="170"/>
      <c r="B423" s="170"/>
    </row>
    <row r="424" spans="1:2">
      <c r="A424" s="170"/>
      <c r="B424" s="170"/>
    </row>
    <row r="425" spans="1:2">
      <c r="A425" s="170"/>
      <c r="B425" s="170"/>
    </row>
    <row r="426" spans="1:2">
      <c r="A426" s="170"/>
      <c r="B426" s="170"/>
    </row>
    <row r="427" spans="1:2">
      <c r="A427" s="170"/>
      <c r="B427" s="170"/>
    </row>
    <row r="428" spans="1:2">
      <c r="A428" s="170"/>
      <c r="B428" s="170"/>
    </row>
    <row r="429" spans="1:2">
      <c r="A429" s="170"/>
      <c r="B429" s="170"/>
    </row>
    <row r="430" spans="1:2">
      <c r="A430" s="170"/>
      <c r="B430" s="170"/>
    </row>
    <row r="431" spans="1:2">
      <c r="A431" s="170"/>
      <c r="B431" s="170"/>
    </row>
    <row r="432" spans="1:2">
      <c r="A432" s="170"/>
      <c r="B432" s="170"/>
    </row>
    <row r="433" spans="1:2">
      <c r="A433" s="170"/>
      <c r="B433" s="170"/>
    </row>
    <row r="434" spans="1:2">
      <c r="A434" s="170"/>
      <c r="B434" s="170"/>
    </row>
    <row r="435" spans="1:2">
      <c r="A435" s="170"/>
      <c r="B435" s="170"/>
    </row>
    <row r="436" spans="1:2">
      <c r="A436" s="170"/>
      <c r="B436" s="170"/>
    </row>
    <row r="437" spans="1:2">
      <c r="A437" s="170"/>
      <c r="B437" s="170"/>
    </row>
    <row r="438" spans="1:2">
      <c r="A438" s="170"/>
      <c r="B438" s="170"/>
    </row>
    <row r="439" spans="1:2">
      <c r="A439" s="170"/>
      <c r="B439" s="170"/>
    </row>
    <row r="440" spans="1:2">
      <c r="A440" s="170"/>
      <c r="B440" s="170"/>
    </row>
    <row r="441" spans="1:2">
      <c r="A441" s="170"/>
      <c r="B441" s="170"/>
    </row>
    <row r="442" spans="1:2">
      <c r="A442" s="170"/>
      <c r="B442" s="170"/>
    </row>
    <row r="443" spans="1:2">
      <c r="A443" s="170"/>
      <c r="B443" s="170"/>
    </row>
    <row r="444" spans="1:2">
      <c r="A444" s="170"/>
      <c r="B444" s="170"/>
    </row>
    <row r="445" spans="1:2">
      <c r="A445" s="170"/>
      <c r="B445" s="170"/>
    </row>
    <row r="446" spans="1:2">
      <c r="A446" s="170"/>
      <c r="B446" s="170"/>
    </row>
    <row r="447" spans="1:2">
      <c r="A447" s="170"/>
      <c r="B447" s="170"/>
    </row>
    <row r="448" spans="1:2">
      <c r="A448" s="170"/>
      <c r="B448" s="170"/>
    </row>
    <row r="449" spans="1:2">
      <c r="A449" s="170"/>
      <c r="B449" s="170"/>
    </row>
    <row r="450" spans="1:2">
      <c r="A450" s="170"/>
      <c r="B450" s="170"/>
    </row>
    <row r="451" spans="1:2">
      <c r="A451" s="170"/>
      <c r="B451" s="170"/>
    </row>
    <row r="452" spans="1:2">
      <c r="A452" s="170"/>
      <c r="B452" s="170"/>
    </row>
    <row r="453" spans="1:2">
      <c r="A453" s="170"/>
      <c r="B453" s="170"/>
    </row>
    <row r="454" spans="1:2">
      <c r="A454" s="170"/>
      <c r="B454" s="170"/>
    </row>
    <row r="455" spans="1:2">
      <c r="A455" s="170"/>
      <c r="B455" s="170"/>
    </row>
    <row r="456" spans="1:2">
      <c r="A456" s="170"/>
      <c r="B456" s="170"/>
    </row>
    <row r="457" spans="1:2">
      <c r="A457" s="170"/>
      <c r="B457" s="170"/>
    </row>
    <row r="458" spans="1:2">
      <c r="A458" s="170"/>
      <c r="B458" s="170"/>
    </row>
    <row r="459" spans="1:2">
      <c r="A459" s="170"/>
      <c r="B459" s="170"/>
    </row>
    <row r="460" spans="1:2">
      <c r="A460" s="170"/>
      <c r="B460" s="170"/>
    </row>
    <row r="461" spans="1:2">
      <c r="A461" s="170"/>
      <c r="B461" s="170"/>
    </row>
    <row r="462" spans="1:2">
      <c r="A462" s="170"/>
      <c r="B462" s="170"/>
    </row>
    <row r="463" spans="1:2">
      <c r="A463" s="170"/>
      <c r="B463" s="170"/>
    </row>
    <row r="464" spans="1:2">
      <c r="A464" s="170"/>
      <c r="B464" s="170"/>
    </row>
    <row r="465" spans="1:2">
      <c r="A465" s="170"/>
      <c r="B465" s="170"/>
    </row>
    <row r="466" spans="1:2">
      <c r="A466" s="170"/>
      <c r="B466" s="170"/>
    </row>
    <row r="467" spans="1:2">
      <c r="A467" s="170"/>
      <c r="B467" s="170"/>
    </row>
    <row r="468" spans="1:2">
      <c r="A468" s="170"/>
      <c r="B468" s="170"/>
    </row>
    <row r="469" spans="1:2">
      <c r="A469" s="170"/>
      <c r="B469" s="170"/>
    </row>
    <row r="470" spans="1:2">
      <c r="A470" s="170"/>
      <c r="B470" s="170"/>
    </row>
    <row r="471" spans="1:2">
      <c r="A471" s="170"/>
      <c r="B471" s="170"/>
    </row>
    <row r="472" spans="1:2">
      <c r="A472" s="170"/>
      <c r="B472" s="170"/>
    </row>
    <row r="473" spans="1:2">
      <c r="A473" s="170"/>
      <c r="B473" s="170"/>
    </row>
    <row r="474" spans="1:2">
      <c r="A474" s="170"/>
      <c r="B474" s="170"/>
    </row>
    <row r="475" spans="1:2">
      <c r="A475" s="170"/>
      <c r="B475" s="170"/>
    </row>
    <row r="476" spans="1:2">
      <c r="A476" s="170"/>
      <c r="B476" s="170"/>
    </row>
    <row r="477" spans="1:2">
      <c r="A477" s="170"/>
      <c r="B477" s="170"/>
    </row>
    <row r="478" spans="1:2">
      <c r="A478" s="170"/>
      <c r="B478" s="170"/>
    </row>
    <row r="479" spans="1:2">
      <c r="A479" s="170"/>
      <c r="B479" s="170"/>
    </row>
    <row r="480" spans="1:2">
      <c r="A480" s="170"/>
      <c r="B480" s="170"/>
    </row>
    <row r="481" spans="1:2">
      <c r="A481" s="170"/>
      <c r="B481" s="170"/>
    </row>
    <row r="482" spans="1:2">
      <c r="A482" s="170"/>
      <c r="B482" s="170"/>
    </row>
    <row r="483" spans="1:2">
      <c r="A483" s="170"/>
      <c r="B483" s="170"/>
    </row>
    <row r="484" spans="1:2">
      <c r="A484" s="170"/>
      <c r="B484" s="170"/>
    </row>
    <row r="485" spans="1:2">
      <c r="A485" s="170"/>
      <c r="B485" s="170"/>
    </row>
    <row r="486" spans="1:2">
      <c r="A486" s="170"/>
      <c r="B486" s="170"/>
    </row>
    <row r="487" spans="1:2">
      <c r="A487" s="170"/>
      <c r="B487" s="170"/>
    </row>
    <row r="488" spans="1:2">
      <c r="A488" s="170"/>
      <c r="B488" s="170"/>
    </row>
    <row r="489" spans="1:2">
      <c r="A489" s="170"/>
      <c r="B489" s="170"/>
    </row>
    <row r="490" spans="1:2">
      <c r="A490" s="170"/>
      <c r="B490" s="170"/>
    </row>
    <row r="491" spans="1:2">
      <c r="A491" s="170"/>
      <c r="B491" s="170"/>
    </row>
    <row r="492" spans="1:2">
      <c r="A492" s="170"/>
      <c r="B492" s="170"/>
    </row>
    <row r="493" spans="1:2">
      <c r="A493" s="170"/>
      <c r="B493" s="170"/>
    </row>
    <row r="494" spans="1:2">
      <c r="A494" s="170"/>
      <c r="B494" s="170"/>
    </row>
    <row r="495" spans="1:2">
      <c r="A495" s="170"/>
      <c r="B495" s="170"/>
    </row>
    <row r="496" spans="1:2">
      <c r="A496" s="170"/>
      <c r="B496" s="170"/>
    </row>
    <row r="497" spans="1:2">
      <c r="A497" s="170"/>
      <c r="B497" s="170"/>
    </row>
    <row r="498" spans="1:2">
      <c r="A498" s="170"/>
      <c r="B498" s="170"/>
    </row>
    <row r="499" spans="1:2">
      <c r="A499" s="170"/>
      <c r="B499" s="170"/>
    </row>
    <row r="500" spans="1:2">
      <c r="A500" s="170"/>
      <c r="B500" s="170"/>
    </row>
    <row r="501" spans="1:2">
      <c r="A501" s="170"/>
      <c r="B501" s="170"/>
    </row>
    <row r="502" spans="1:2">
      <c r="A502" s="170"/>
      <c r="B502" s="170"/>
    </row>
    <row r="503" spans="1:2">
      <c r="A503" s="170"/>
      <c r="B503" s="170"/>
    </row>
    <row r="504" spans="1:2">
      <c r="A504" s="170"/>
      <c r="B504" s="170"/>
    </row>
    <row r="505" spans="1:2">
      <c r="A505" s="170"/>
      <c r="B505" s="170"/>
    </row>
    <row r="506" spans="1:2">
      <c r="A506" s="170"/>
      <c r="B506" s="170"/>
    </row>
    <row r="507" spans="1:2">
      <c r="A507" s="170"/>
      <c r="B507" s="170"/>
    </row>
    <row r="508" spans="1:2">
      <c r="A508" s="170"/>
      <c r="B508" s="170"/>
    </row>
    <row r="509" spans="1:2">
      <c r="A509" s="170"/>
      <c r="B509" s="170"/>
    </row>
    <row r="510" spans="1:2">
      <c r="A510" s="170"/>
      <c r="B510" s="170"/>
    </row>
    <row r="511" spans="1:2">
      <c r="A511" s="170"/>
      <c r="B511" s="170"/>
    </row>
    <row r="512" spans="1:2">
      <c r="A512" s="170"/>
      <c r="B512" s="170"/>
    </row>
    <row r="513" spans="1:2">
      <c r="A513" s="170"/>
      <c r="B513" s="170"/>
    </row>
    <row r="514" spans="1:2">
      <c r="A514" s="170"/>
      <c r="B514" s="170"/>
    </row>
    <row r="515" spans="1:2">
      <c r="A515" s="170"/>
      <c r="B515" s="170"/>
    </row>
    <row r="516" spans="1:2">
      <c r="A516" s="170"/>
      <c r="B516" s="170"/>
    </row>
    <row r="517" spans="1:2">
      <c r="A517" s="170"/>
      <c r="B517" s="170"/>
    </row>
    <row r="518" spans="1:2">
      <c r="A518" s="170"/>
      <c r="B518" s="170"/>
    </row>
    <row r="519" spans="1:2">
      <c r="A519" s="170"/>
      <c r="B519" s="170"/>
    </row>
    <row r="520" spans="1:2">
      <c r="A520" s="170"/>
      <c r="B520" s="170"/>
    </row>
    <row r="521" spans="1:2">
      <c r="A521" s="170"/>
      <c r="B521" s="170"/>
    </row>
    <row r="522" spans="1:2">
      <c r="A522" s="170"/>
      <c r="B522" s="170"/>
    </row>
    <row r="523" spans="1:2">
      <c r="A523" s="170"/>
      <c r="B523" s="170"/>
    </row>
    <row r="524" spans="1:2">
      <c r="A524" s="170"/>
      <c r="B524" s="170"/>
    </row>
    <row r="525" spans="1:2">
      <c r="A525" s="170"/>
      <c r="B525" s="170"/>
    </row>
    <row r="526" spans="1:2">
      <c r="A526" s="170"/>
      <c r="B526" s="170"/>
    </row>
    <row r="527" spans="1:2">
      <c r="A527" s="170"/>
      <c r="B527" s="170"/>
    </row>
    <row r="528" spans="1:2">
      <c r="A528" s="170"/>
      <c r="B528" s="170"/>
    </row>
    <row r="529" spans="1:2">
      <c r="A529" s="170"/>
      <c r="B529" s="170"/>
    </row>
    <row r="530" spans="1:2">
      <c r="A530" s="170"/>
      <c r="B530" s="170"/>
    </row>
    <row r="531" spans="1:2">
      <c r="A531" s="170"/>
      <c r="B531" s="170"/>
    </row>
    <row r="532" spans="1:2">
      <c r="A532" s="170"/>
      <c r="B532" s="170"/>
    </row>
    <row r="533" spans="1:2">
      <c r="A533" s="170"/>
      <c r="B533" s="170"/>
    </row>
    <row r="534" spans="1:2">
      <c r="A534" s="170"/>
      <c r="B534" s="170"/>
    </row>
    <row r="535" spans="1:2">
      <c r="A535" s="170"/>
      <c r="B535" s="170"/>
    </row>
    <row r="536" spans="1:2">
      <c r="A536" s="170"/>
      <c r="B536" s="170"/>
    </row>
    <row r="537" spans="1:2">
      <c r="A537" s="170"/>
      <c r="B537" s="170"/>
    </row>
    <row r="538" spans="1:2">
      <c r="A538" s="170"/>
      <c r="B538" s="170"/>
    </row>
    <row r="539" spans="1:2">
      <c r="A539" s="170"/>
      <c r="B539" s="170"/>
    </row>
    <row r="540" spans="1:2">
      <c r="A540" s="170"/>
      <c r="B540" s="170"/>
    </row>
    <row r="541" spans="1:2">
      <c r="A541" s="170"/>
      <c r="B541" s="170"/>
    </row>
    <row r="542" spans="1:2">
      <c r="A542" s="170"/>
      <c r="B542" s="170"/>
    </row>
    <row r="543" spans="1:2">
      <c r="A543" s="170"/>
      <c r="B543" s="170"/>
    </row>
    <row r="544" spans="1:2">
      <c r="A544" s="170"/>
      <c r="B544" s="170"/>
    </row>
    <row r="545" spans="1:2">
      <c r="A545" s="170"/>
      <c r="B545" s="170"/>
    </row>
    <row r="546" spans="1:2">
      <c r="A546" s="170"/>
      <c r="B546" s="170"/>
    </row>
    <row r="547" spans="1:2">
      <c r="A547" s="170"/>
      <c r="B547" s="170"/>
    </row>
    <row r="548" spans="1:2">
      <c r="A548" s="170"/>
      <c r="B548" s="170"/>
    </row>
    <row r="549" spans="1:2">
      <c r="A549" s="170"/>
      <c r="B549" s="170"/>
    </row>
    <row r="550" spans="1:2">
      <c r="A550" s="170"/>
      <c r="B550" s="170"/>
    </row>
    <row r="551" spans="1:2">
      <c r="A551" s="170"/>
      <c r="B551" s="170"/>
    </row>
    <row r="552" spans="1:2">
      <c r="A552" s="170"/>
      <c r="B552" s="170"/>
    </row>
    <row r="553" spans="1:2">
      <c r="A553" s="170"/>
      <c r="B553" s="170"/>
    </row>
    <row r="554" spans="1:2">
      <c r="A554" s="170"/>
      <c r="B554" s="170"/>
    </row>
    <row r="555" spans="1:2">
      <c r="A555" s="170"/>
      <c r="B555" s="170"/>
    </row>
    <row r="556" spans="1:2">
      <c r="A556" s="170"/>
      <c r="B556" s="170"/>
    </row>
    <row r="557" spans="1:2">
      <c r="A557" s="170"/>
      <c r="B557" s="170"/>
    </row>
    <row r="558" spans="1:2">
      <c r="A558" s="170"/>
      <c r="B558" s="170"/>
    </row>
    <row r="559" spans="1:2">
      <c r="A559" s="170"/>
      <c r="B559" s="170"/>
    </row>
    <row r="560" spans="1:2">
      <c r="A560" s="170"/>
      <c r="B560" s="170"/>
    </row>
    <row r="561" spans="1:2">
      <c r="A561" s="170"/>
      <c r="B561" s="170"/>
    </row>
    <row r="562" spans="1:2">
      <c r="A562" s="170"/>
      <c r="B562" s="170"/>
    </row>
    <row r="563" spans="1:2">
      <c r="A563" s="170"/>
      <c r="B563" s="170"/>
    </row>
    <row r="564" spans="1:2">
      <c r="A564" s="170"/>
      <c r="B564" s="170"/>
    </row>
    <row r="565" spans="1:2">
      <c r="A565" s="170"/>
      <c r="B565" s="170"/>
    </row>
    <row r="566" spans="1:2">
      <c r="A566" s="170"/>
      <c r="B566" s="170"/>
    </row>
    <row r="567" spans="1:2">
      <c r="A567" s="170"/>
      <c r="B567" s="170"/>
    </row>
    <row r="568" spans="1:2">
      <c r="A568" s="170"/>
      <c r="B568" s="170"/>
    </row>
    <row r="569" spans="1:2">
      <c r="A569" s="170"/>
      <c r="B569" s="170"/>
    </row>
    <row r="570" spans="1:2">
      <c r="A570" s="170"/>
      <c r="B570" s="170"/>
    </row>
    <row r="571" spans="1:2">
      <c r="A571" s="170"/>
      <c r="B571" s="170"/>
    </row>
    <row r="572" spans="1:2">
      <c r="A572" s="170"/>
      <c r="B572" s="170"/>
    </row>
    <row r="573" spans="1:2">
      <c r="A573" s="170"/>
      <c r="B573" s="170"/>
    </row>
    <row r="574" spans="1:2">
      <c r="A574" s="170"/>
      <c r="B574" s="170"/>
    </row>
    <row r="575" spans="1:2">
      <c r="A575" s="170"/>
      <c r="B575" s="170"/>
    </row>
    <row r="576" spans="1:2">
      <c r="A576" s="170"/>
      <c r="B576" s="170"/>
    </row>
    <row r="577" spans="1:2">
      <c r="A577" s="170"/>
      <c r="B577" s="170"/>
    </row>
    <row r="578" spans="1:2">
      <c r="A578" s="170"/>
      <c r="B578" s="170"/>
    </row>
    <row r="579" spans="1:2">
      <c r="A579" s="170"/>
      <c r="B579" s="170"/>
    </row>
    <row r="580" spans="1:2">
      <c r="A580" s="170"/>
      <c r="B580" s="170"/>
    </row>
    <row r="581" spans="1:2">
      <c r="A581" s="170"/>
      <c r="B581" s="170"/>
    </row>
    <row r="582" spans="1:2">
      <c r="A582" s="170"/>
      <c r="B582" s="170"/>
    </row>
    <row r="583" spans="1:2">
      <c r="A583" s="170"/>
      <c r="B583" s="170"/>
    </row>
    <row r="584" spans="1:2">
      <c r="A584" s="170"/>
      <c r="B584" s="170"/>
    </row>
    <row r="585" spans="1:2">
      <c r="A585" s="170"/>
      <c r="B585" s="170"/>
    </row>
    <row r="586" spans="1:2">
      <c r="A586" s="170"/>
      <c r="B586" s="170"/>
    </row>
    <row r="587" spans="1:2">
      <c r="A587" s="170"/>
      <c r="B587" s="170"/>
    </row>
    <row r="588" spans="1:2">
      <c r="A588" s="170"/>
      <c r="B588" s="170"/>
    </row>
    <row r="589" spans="1:2">
      <c r="A589" s="170"/>
      <c r="B589" s="170"/>
    </row>
    <row r="590" spans="1:2">
      <c r="A590" s="170"/>
      <c r="B590" s="170"/>
    </row>
    <row r="591" spans="1:2">
      <c r="A591" s="170"/>
      <c r="B591" s="170"/>
    </row>
    <row r="592" spans="1:2">
      <c r="A592" s="170"/>
      <c r="B592" s="170"/>
    </row>
    <row r="593" spans="1:2">
      <c r="A593" s="170"/>
      <c r="B593" s="170"/>
    </row>
    <row r="594" spans="1:2">
      <c r="A594" s="170"/>
      <c r="B594" s="170"/>
    </row>
    <row r="595" spans="1:2">
      <c r="A595" s="170"/>
      <c r="B595" s="170"/>
    </row>
    <row r="596" spans="1:2">
      <c r="A596" s="170"/>
      <c r="B596" s="170"/>
    </row>
    <row r="597" spans="1:2">
      <c r="A597" s="170"/>
      <c r="B597" s="170"/>
    </row>
    <row r="598" spans="1:2">
      <c r="A598" s="170"/>
      <c r="B598" s="170"/>
    </row>
    <row r="599" spans="1:2">
      <c r="A599" s="170"/>
      <c r="B599" s="170"/>
    </row>
    <row r="600" spans="1:2">
      <c r="A600" s="170"/>
      <c r="B600" s="170"/>
    </row>
    <row r="601" spans="1:2">
      <c r="A601" s="170"/>
      <c r="B601" s="170"/>
    </row>
    <row r="602" spans="1:2">
      <c r="A602" s="170"/>
      <c r="B602" s="170"/>
    </row>
    <row r="603" spans="1:2">
      <c r="A603" s="170"/>
      <c r="B603" s="170"/>
    </row>
    <row r="604" spans="1:2">
      <c r="A604" s="170"/>
      <c r="B604" s="170"/>
    </row>
    <row r="605" spans="1:2">
      <c r="A605" s="170"/>
      <c r="B605" s="170"/>
    </row>
    <row r="606" spans="1:2">
      <c r="A606" s="170"/>
      <c r="B606" s="170"/>
    </row>
    <row r="607" spans="1:2">
      <c r="A607" s="170"/>
      <c r="B607" s="170"/>
    </row>
    <row r="608" spans="1:2">
      <c r="A608" s="170"/>
      <c r="B608" s="170"/>
    </row>
    <row r="609" spans="1:2">
      <c r="A609" s="170"/>
      <c r="B609" s="170"/>
    </row>
    <row r="610" spans="1:2">
      <c r="A610" s="170"/>
      <c r="B610" s="170"/>
    </row>
    <row r="611" spans="1:2">
      <c r="A611" s="170"/>
      <c r="B611" s="170"/>
    </row>
    <row r="612" spans="1:2">
      <c r="A612" s="170"/>
      <c r="B612" s="170"/>
    </row>
    <row r="613" spans="1:2">
      <c r="A613" s="170"/>
      <c r="B613" s="170"/>
    </row>
    <row r="614" spans="1:2">
      <c r="A614" s="170"/>
      <c r="B614" s="170"/>
    </row>
    <row r="615" spans="1:2">
      <c r="A615" s="170"/>
      <c r="B615" s="170"/>
    </row>
    <row r="616" spans="1:2">
      <c r="A616" s="170"/>
      <c r="B616" s="170"/>
    </row>
    <row r="617" spans="1:2">
      <c r="A617" s="170"/>
      <c r="B617" s="170"/>
    </row>
    <row r="618" spans="1:2">
      <c r="A618" s="170"/>
      <c r="B618" s="170"/>
    </row>
    <row r="619" spans="1:2">
      <c r="A619" s="170"/>
      <c r="B619" s="170"/>
    </row>
    <row r="620" spans="1:2">
      <c r="A620" s="170"/>
      <c r="B620" s="170"/>
    </row>
    <row r="621" spans="1:2">
      <c r="A621" s="170"/>
      <c r="B621" s="170"/>
    </row>
    <row r="622" spans="1:2">
      <c r="A622" s="170"/>
      <c r="B622" s="170"/>
    </row>
    <row r="623" spans="1:2">
      <c r="A623" s="170"/>
      <c r="B623" s="170"/>
    </row>
    <row r="624" spans="1:2">
      <c r="A624" s="170"/>
      <c r="B624" s="170"/>
    </row>
    <row r="625" spans="1:2">
      <c r="A625" s="170"/>
      <c r="B625" s="170"/>
    </row>
    <row r="626" spans="1:2">
      <c r="A626" s="170"/>
      <c r="B626" s="170"/>
    </row>
    <row r="627" spans="1:2">
      <c r="A627" s="170"/>
      <c r="B627" s="170"/>
    </row>
    <row r="628" spans="1:2">
      <c r="A628" s="170"/>
      <c r="B628" s="170"/>
    </row>
    <row r="629" spans="1:2">
      <c r="A629" s="170"/>
      <c r="B629" s="170"/>
    </row>
    <row r="630" spans="1:2">
      <c r="A630" s="170"/>
      <c r="B630" s="170"/>
    </row>
    <row r="631" spans="1:2">
      <c r="A631" s="170"/>
      <c r="B631" s="170"/>
    </row>
    <row r="632" spans="1:2">
      <c r="A632" s="170"/>
      <c r="B632" s="170"/>
    </row>
    <row r="633" spans="1:2">
      <c r="A633" s="170"/>
      <c r="B633" s="170"/>
    </row>
    <row r="634" spans="1:2">
      <c r="A634" s="170"/>
      <c r="B634" s="170"/>
    </row>
    <row r="635" spans="1:2">
      <c r="A635" s="170"/>
      <c r="B635" s="170"/>
    </row>
    <row r="636" spans="1:2">
      <c r="A636" s="170"/>
      <c r="B636" s="170"/>
    </row>
    <row r="637" spans="1:2">
      <c r="A637" s="170"/>
      <c r="B637" s="170"/>
    </row>
    <row r="638" spans="1:2">
      <c r="A638" s="170"/>
      <c r="B638" s="170"/>
    </row>
    <row r="639" spans="1:2">
      <c r="A639" s="170"/>
      <c r="B639" s="170"/>
    </row>
    <row r="640" spans="1:2">
      <c r="A640" s="170"/>
      <c r="B640" s="170"/>
    </row>
    <row r="641" spans="1:2">
      <c r="A641" s="170"/>
      <c r="B641" s="170"/>
    </row>
    <row r="642" spans="1:2">
      <c r="A642" s="170"/>
      <c r="B642" s="170"/>
    </row>
    <row r="643" spans="1:2">
      <c r="A643" s="170"/>
      <c r="B643" s="170"/>
    </row>
    <row r="644" spans="1:2">
      <c r="A644" s="170"/>
      <c r="B644" s="170"/>
    </row>
    <row r="645" spans="1:2">
      <c r="A645" s="170"/>
      <c r="B645" s="170"/>
    </row>
    <row r="646" spans="1:2">
      <c r="A646" s="170"/>
      <c r="B646" s="170"/>
    </row>
    <row r="647" spans="1:2">
      <c r="A647" s="170"/>
      <c r="B647" s="170"/>
    </row>
    <row r="648" spans="1:2">
      <c r="A648" s="170"/>
      <c r="B648" s="170"/>
    </row>
    <row r="649" spans="1:2">
      <c r="A649" s="170"/>
      <c r="B649" s="170"/>
    </row>
    <row r="650" spans="1:2">
      <c r="A650" s="170"/>
      <c r="B650" s="170"/>
    </row>
    <row r="651" spans="1:2">
      <c r="A651" s="170"/>
      <c r="B651" s="170"/>
    </row>
    <row r="652" spans="1:2">
      <c r="A652" s="170"/>
      <c r="B652" s="170"/>
    </row>
    <row r="653" spans="1:2">
      <c r="A653" s="170"/>
      <c r="B653" s="170"/>
    </row>
    <row r="654" spans="1:2">
      <c r="A654" s="170"/>
      <c r="B654" s="170"/>
    </row>
    <row r="655" spans="1:2">
      <c r="A655" s="170"/>
      <c r="B655" s="170"/>
    </row>
    <row r="656" spans="1:2">
      <c r="A656" s="170"/>
      <c r="B656" s="170"/>
    </row>
    <row r="657" spans="1:2">
      <c r="A657" s="170"/>
      <c r="B657" s="170"/>
    </row>
    <row r="658" spans="1:2">
      <c r="A658" s="170"/>
      <c r="B658" s="170"/>
    </row>
    <row r="659" spans="1:2">
      <c r="A659" s="170"/>
      <c r="B659" s="170"/>
    </row>
    <row r="660" spans="1:2">
      <c r="A660" s="170"/>
      <c r="B660" s="170"/>
    </row>
    <row r="661" spans="1:2">
      <c r="A661" s="170"/>
      <c r="B661" s="170"/>
    </row>
    <row r="662" spans="1:2">
      <c r="A662" s="170"/>
      <c r="B662" s="170"/>
    </row>
    <row r="663" spans="1:2">
      <c r="A663" s="170"/>
      <c r="B663" s="170"/>
    </row>
    <row r="664" spans="1:2">
      <c r="A664" s="170"/>
      <c r="B664" s="170"/>
    </row>
    <row r="665" spans="1:2">
      <c r="A665" s="170"/>
      <c r="B665" s="170"/>
    </row>
    <row r="666" spans="1:2">
      <c r="A666" s="170"/>
      <c r="B666" s="170"/>
    </row>
    <row r="667" spans="1:2">
      <c r="A667" s="170"/>
      <c r="B667" s="170"/>
    </row>
    <row r="668" spans="1:2">
      <c r="A668" s="170"/>
      <c r="B668" s="170"/>
    </row>
    <row r="669" spans="1:2">
      <c r="A669" s="170"/>
      <c r="B669" s="170"/>
    </row>
    <row r="670" spans="1:2">
      <c r="A670" s="170"/>
      <c r="B670" s="170"/>
    </row>
    <row r="671" spans="1:2">
      <c r="A671" s="170"/>
      <c r="B671" s="170"/>
    </row>
    <row r="672" spans="1:2">
      <c r="A672" s="170"/>
      <c r="B672" s="170"/>
    </row>
    <row r="673" spans="1:2">
      <c r="A673" s="170"/>
      <c r="B673" s="170"/>
    </row>
    <row r="674" spans="1:2">
      <c r="A674" s="170"/>
      <c r="B674" s="170"/>
    </row>
    <row r="675" spans="1:2">
      <c r="A675" s="170"/>
      <c r="B675" s="170"/>
    </row>
    <row r="676" spans="1:2">
      <c r="A676" s="170"/>
      <c r="B676" s="170"/>
    </row>
    <row r="677" spans="1:2">
      <c r="A677" s="170"/>
      <c r="B677" s="170"/>
    </row>
    <row r="678" spans="1:2">
      <c r="A678" s="170"/>
      <c r="B678" s="170"/>
    </row>
    <row r="679" spans="1:2">
      <c r="A679" s="170"/>
      <c r="B679" s="170"/>
    </row>
    <row r="680" spans="1:2">
      <c r="A680" s="170"/>
      <c r="B680" s="170"/>
    </row>
    <row r="681" spans="1:2">
      <c r="A681" s="170"/>
      <c r="B681" s="170"/>
    </row>
    <row r="682" spans="1:2">
      <c r="A682" s="170"/>
      <c r="B682" s="170"/>
    </row>
    <row r="683" spans="1:2">
      <c r="A683" s="170"/>
      <c r="B683" s="170"/>
    </row>
    <row r="684" spans="1:2">
      <c r="A684" s="170"/>
      <c r="B684" s="170"/>
    </row>
    <row r="685" spans="1:2">
      <c r="A685" s="170"/>
      <c r="B685" s="170"/>
    </row>
    <row r="686" spans="1:2">
      <c r="A686" s="170"/>
      <c r="B686" s="170"/>
    </row>
    <row r="687" spans="1:2">
      <c r="A687" s="170"/>
      <c r="B687" s="170"/>
    </row>
    <row r="688" spans="1:2">
      <c r="A688" s="170"/>
      <c r="B688" s="170"/>
    </row>
    <row r="689" spans="1:2">
      <c r="A689" s="170"/>
      <c r="B689" s="170"/>
    </row>
    <row r="690" spans="1:2">
      <c r="A690" s="170"/>
      <c r="B690" s="170"/>
    </row>
    <row r="691" spans="1:2">
      <c r="A691" s="170"/>
      <c r="B691" s="170"/>
    </row>
    <row r="692" spans="1:2">
      <c r="A692" s="170"/>
      <c r="B692" s="170"/>
    </row>
    <row r="693" spans="1:2">
      <c r="A693" s="170"/>
      <c r="B693" s="170"/>
    </row>
    <row r="694" spans="1:2">
      <c r="A694" s="170"/>
      <c r="B694" s="170"/>
    </row>
    <row r="695" spans="1:2">
      <c r="A695" s="170"/>
      <c r="B695" s="170"/>
    </row>
    <row r="696" spans="1:2">
      <c r="A696" s="170"/>
      <c r="B696" s="170"/>
    </row>
    <row r="697" spans="1:2">
      <c r="A697" s="170"/>
      <c r="B697" s="170"/>
    </row>
    <row r="698" spans="1:2">
      <c r="A698" s="170"/>
      <c r="B698" s="170"/>
    </row>
    <row r="699" spans="1:2">
      <c r="A699" s="170"/>
      <c r="B699" s="170"/>
    </row>
    <row r="700" spans="1:2">
      <c r="A700" s="170"/>
      <c r="B700" s="170"/>
    </row>
    <row r="701" spans="1:2">
      <c r="A701" s="170"/>
      <c r="B701" s="170"/>
    </row>
    <row r="702" spans="1:2">
      <c r="A702" s="170"/>
      <c r="B702" s="170"/>
    </row>
    <row r="703" spans="1:2">
      <c r="A703" s="170"/>
      <c r="B703" s="170"/>
    </row>
    <row r="704" spans="1:2">
      <c r="A704" s="170"/>
      <c r="B704" s="170"/>
    </row>
    <row r="705" spans="1:2">
      <c r="A705" s="170"/>
      <c r="B705" s="170"/>
    </row>
    <row r="706" spans="1:2">
      <c r="A706" s="170"/>
      <c r="B706" s="170"/>
    </row>
    <row r="707" spans="1:2">
      <c r="A707" s="170"/>
      <c r="B707" s="170"/>
    </row>
    <row r="708" spans="1:2">
      <c r="A708" s="170"/>
      <c r="B708" s="170"/>
    </row>
    <row r="709" spans="1:2">
      <c r="A709" s="170"/>
      <c r="B709" s="170"/>
    </row>
    <row r="710" spans="1:2">
      <c r="A710" s="170"/>
      <c r="B710" s="170"/>
    </row>
    <row r="711" spans="1:2">
      <c r="A711" s="170"/>
      <c r="B711" s="170"/>
    </row>
    <row r="712" spans="1:2">
      <c r="A712" s="170"/>
      <c r="B712" s="170"/>
    </row>
    <row r="713" spans="1:2">
      <c r="A713" s="170"/>
      <c r="B713" s="170"/>
    </row>
    <row r="714" spans="1:2">
      <c r="A714" s="170"/>
      <c r="B714" s="170"/>
    </row>
    <row r="715" spans="1:2">
      <c r="A715" s="170"/>
      <c r="B715" s="170"/>
    </row>
    <row r="716" spans="1:2">
      <c r="A716" s="170"/>
      <c r="B716" s="170"/>
    </row>
    <row r="717" spans="1:2">
      <c r="A717" s="170"/>
      <c r="B717" s="170"/>
    </row>
    <row r="718" spans="1:2">
      <c r="A718" s="170"/>
      <c r="B718" s="170"/>
    </row>
    <row r="719" spans="1:2">
      <c r="A719" s="170"/>
      <c r="B719" s="170"/>
    </row>
    <row r="720" spans="1:2">
      <c r="A720" s="170"/>
      <c r="B720" s="170"/>
    </row>
    <row r="721" spans="1:2">
      <c r="A721" s="170"/>
      <c r="B721" s="170"/>
    </row>
    <row r="722" spans="1:2">
      <c r="A722" s="170"/>
      <c r="B722" s="170"/>
    </row>
    <row r="723" spans="1:2">
      <c r="A723" s="170"/>
      <c r="B723" s="170"/>
    </row>
    <row r="724" spans="1:2">
      <c r="A724" s="170"/>
      <c r="B724" s="170"/>
    </row>
    <row r="725" spans="1:2">
      <c r="A725" s="170"/>
      <c r="B725" s="170"/>
    </row>
    <row r="726" spans="1:2">
      <c r="A726" s="170"/>
      <c r="B726" s="170"/>
    </row>
    <row r="727" spans="1:2">
      <c r="A727" s="170"/>
      <c r="B727" s="170"/>
    </row>
    <row r="728" spans="1:2">
      <c r="A728" s="170"/>
      <c r="B728" s="170"/>
    </row>
    <row r="729" spans="1:2">
      <c r="A729" s="170"/>
      <c r="B729" s="170"/>
    </row>
    <row r="730" spans="1:2">
      <c r="A730" s="170"/>
      <c r="B730" s="170"/>
    </row>
    <row r="731" spans="1:2">
      <c r="A731" s="170"/>
      <c r="B731" s="170"/>
    </row>
    <row r="732" spans="1:2">
      <c r="A732" s="170"/>
      <c r="B732" s="170"/>
    </row>
    <row r="733" spans="1:2">
      <c r="A733" s="170"/>
      <c r="B733" s="170"/>
    </row>
    <row r="734" spans="1:2">
      <c r="A734" s="170"/>
      <c r="B734" s="170"/>
    </row>
    <row r="735" spans="1:2">
      <c r="A735" s="170"/>
      <c r="B735" s="170"/>
    </row>
    <row r="736" spans="1:2">
      <c r="A736" s="170"/>
      <c r="B736" s="170"/>
    </row>
    <row r="737" spans="1:2">
      <c r="A737" s="170"/>
      <c r="B737" s="170"/>
    </row>
    <row r="738" spans="1:2">
      <c r="A738" s="170"/>
      <c r="B738" s="170"/>
    </row>
    <row r="739" spans="1:2">
      <c r="A739" s="170"/>
      <c r="B739" s="170"/>
    </row>
    <row r="740" spans="1:2">
      <c r="A740" s="170"/>
      <c r="B740" s="170"/>
    </row>
    <row r="741" spans="1:2">
      <c r="A741" s="170"/>
      <c r="B741" s="170"/>
    </row>
    <row r="742" spans="1:2">
      <c r="A742" s="170"/>
      <c r="B742" s="170"/>
    </row>
    <row r="743" spans="1:2">
      <c r="A743" s="170"/>
      <c r="B743" s="170"/>
    </row>
    <row r="744" spans="1:2">
      <c r="A744" s="170"/>
      <c r="B744" s="170"/>
    </row>
    <row r="745" spans="1:2">
      <c r="A745" s="170"/>
      <c r="B745" s="170"/>
    </row>
    <row r="746" spans="1:2">
      <c r="A746" s="170"/>
      <c r="B746" s="170"/>
    </row>
    <row r="747" spans="1:2">
      <c r="A747" s="170"/>
      <c r="B747" s="170"/>
    </row>
    <row r="748" spans="1:2">
      <c r="A748" s="170"/>
      <c r="B748" s="170"/>
    </row>
    <row r="749" spans="1:2">
      <c r="A749" s="170"/>
      <c r="B749" s="170"/>
    </row>
    <row r="750" spans="1:2">
      <c r="A750" s="170"/>
      <c r="B750" s="170"/>
    </row>
    <row r="751" spans="1:2">
      <c r="A751" s="170"/>
      <c r="B751" s="170"/>
    </row>
    <row r="752" spans="1:2">
      <c r="A752" s="170"/>
      <c r="B752" s="170"/>
    </row>
  </sheetData>
  <mergeCells count="1">
    <mergeCell ref="A2:B2"/>
  </mergeCells>
  <printOptions horizontalCentered="1"/>
  <pageMargins left="0.35" right="0.35" top="0.63" bottom="0" header="0.12" footer="0.28"/>
  <pageSetup paperSize="9" orientation="portrait" useFirstPageNumber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7"/>
  <sheetViews>
    <sheetView workbookViewId="0">
      <selection activeCell="A2" sqref="A2:B2"/>
    </sheetView>
  </sheetViews>
  <sheetFormatPr defaultColWidth="9" defaultRowHeight="14.25" outlineLevelCol="1"/>
  <cols>
    <col min="1" max="1" width="50.75" style="148" customWidth="1"/>
    <col min="2" max="2" width="26.125" style="148" customWidth="1"/>
    <col min="3" max="16384" width="9" style="149"/>
  </cols>
  <sheetData>
    <row r="1" s="145" customFormat="1" ht="17.25" customHeight="1" spans="1:1">
      <c r="A1" s="150" t="s">
        <v>65</v>
      </c>
    </row>
    <row r="2" s="146" customFormat="1" ht="21.75" customHeight="1" spans="1:2">
      <c r="A2" s="151" t="s">
        <v>4</v>
      </c>
      <c r="B2" s="151"/>
    </row>
    <row r="3" spans="2:2">
      <c r="B3" s="152" t="s">
        <v>32</v>
      </c>
    </row>
    <row r="4" ht="21" customHeight="1" spans="1:2">
      <c r="A4" s="153" t="s">
        <v>33</v>
      </c>
      <c r="B4" s="153" t="s">
        <v>34</v>
      </c>
    </row>
    <row r="5" s="147" customFormat="1" ht="21" customHeight="1" spans="1:2">
      <c r="A5" s="154" t="s">
        <v>66</v>
      </c>
      <c r="B5" s="83">
        <f>SUM(B6:B25)</f>
        <v>587626</v>
      </c>
    </row>
    <row r="6" s="147" customFormat="1" ht="21" customHeight="1" spans="1:2">
      <c r="A6" s="155" t="s">
        <v>67</v>
      </c>
      <c r="B6" s="74">
        <v>59014</v>
      </c>
    </row>
    <row r="7" s="147" customFormat="1" ht="21" customHeight="1" spans="1:2">
      <c r="A7" s="155" t="s">
        <v>68</v>
      </c>
      <c r="B7" s="74">
        <v>63314</v>
      </c>
    </row>
    <row r="8" s="147" customFormat="1" ht="21" customHeight="1" spans="1:2">
      <c r="A8" s="155" t="s">
        <v>69</v>
      </c>
      <c r="B8" s="74">
        <v>67905</v>
      </c>
    </row>
    <row r="9" s="147" customFormat="1" ht="21" customHeight="1" spans="1:2">
      <c r="A9" s="155" t="s">
        <v>70</v>
      </c>
      <c r="B9" s="74">
        <v>8269</v>
      </c>
    </row>
    <row r="10" s="147" customFormat="1" ht="21" customHeight="1" spans="1:2">
      <c r="A10" s="155" t="s">
        <v>71</v>
      </c>
      <c r="B10" s="74">
        <v>16798</v>
      </c>
    </row>
    <row r="11" s="147" customFormat="1" ht="21" customHeight="1" spans="1:2">
      <c r="A11" s="155" t="s">
        <v>72</v>
      </c>
      <c r="B11" s="74">
        <v>103057</v>
      </c>
    </row>
    <row r="12" s="147" customFormat="1" ht="21" customHeight="1" spans="1:2">
      <c r="A12" s="155" t="s">
        <v>73</v>
      </c>
      <c r="B12" s="74">
        <v>26485</v>
      </c>
    </row>
    <row r="13" s="147" customFormat="1" ht="21" customHeight="1" spans="1:2">
      <c r="A13" s="155" t="s">
        <v>74</v>
      </c>
      <c r="B13" s="74">
        <v>22346</v>
      </c>
    </row>
    <row r="14" s="147" customFormat="1" ht="21" customHeight="1" spans="1:2">
      <c r="A14" s="155" t="s">
        <v>75</v>
      </c>
      <c r="B14" s="74">
        <v>37909</v>
      </c>
    </row>
    <row r="15" s="147" customFormat="1" ht="21" customHeight="1" spans="1:2">
      <c r="A15" s="155" t="s">
        <v>76</v>
      </c>
      <c r="B15" s="75">
        <v>20637</v>
      </c>
    </row>
    <row r="16" s="147" customFormat="1" ht="21" customHeight="1" spans="1:2">
      <c r="A16" s="155" t="s">
        <v>77</v>
      </c>
      <c r="B16" s="75">
        <v>12664</v>
      </c>
    </row>
    <row r="17" s="147" customFormat="1" ht="21" customHeight="1" spans="1:2">
      <c r="A17" s="155" t="s">
        <v>78</v>
      </c>
      <c r="B17" s="75">
        <v>23415</v>
      </c>
    </row>
    <row r="18" s="147" customFormat="1" ht="21" customHeight="1" spans="1:2">
      <c r="A18" s="155" t="s">
        <v>79</v>
      </c>
      <c r="B18" s="75">
        <v>618</v>
      </c>
    </row>
    <row r="19" s="147" customFormat="1" ht="21" customHeight="1" spans="1:2">
      <c r="A19" s="155" t="s">
        <v>80</v>
      </c>
      <c r="B19" s="75">
        <v>8120</v>
      </c>
    </row>
    <row r="20" s="147" customFormat="1" ht="21" customHeight="1" spans="1:2">
      <c r="A20" s="155" t="s">
        <v>81</v>
      </c>
      <c r="B20" s="75">
        <v>28576</v>
      </c>
    </row>
    <row r="21" s="147" customFormat="1" ht="21" customHeight="1" spans="1:2">
      <c r="A21" s="155" t="s">
        <v>82</v>
      </c>
      <c r="B21" s="75">
        <v>34</v>
      </c>
    </row>
    <row r="22" s="147" customFormat="1" ht="21" customHeight="1" spans="1:2">
      <c r="A22" s="155" t="s">
        <v>83</v>
      </c>
      <c r="B22" s="75">
        <v>3735</v>
      </c>
    </row>
    <row r="23" s="147" customFormat="1" ht="21" customHeight="1" spans="1:2">
      <c r="A23" s="155" t="s">
        <v>84</v>
      </c>
      <c r="B23" s="75">
        <v>6000</v>
      </c>
    </row>
    <row r="24" s="147" customFormat="1" ht="21" customHeight="1" spans="1:2">
      <c r="A24" s="155" t="s">
        <v>85</v>
      </c>
      <c r="B24" s="75">
        <v>54730</v>
      </c>
    </row>
    <row r="25" s="147" customFormat="1" ht="21" customHeight="1" spans="1:2">
      <c r="A25" s="155" t="s">
        <v>86</v>
      </c>
      <c r="B25" s="75">
        <v>24000</v>
      </c>
    </row>
    <row r="26" s="147" customFormat="1" ht="21" customHeight="1" spans="1:2">
      <c r="A26" s="155"/>
      <c r="B26" s="75"/>
    </row>
    <row r="27" s="147" customFormat="1" ht="21" customHeight="1" spans="1:2">
      <c r="A27" s="155"/>
      <c r="B27" s="75"/>
    </row>
    <row r="28" s="147" customFormat="1" ht="21" customHeight="1" spans="1:2">
      <c r="A28" s="156" t="s">
        <v>87</v>
      </c>
      <c r="B28" s="75">
        <f>B29+B30</f>
        <v>10138</v>
      </c>
    </row>
    <row r="29" s="147" customFormat="1" ht="21" customHeight="1" spans="1:2">
      <c r="A29" s="157" t="s">
        <v>88</v>
      </c>
      <c r="B29" s="75">
        <v>298</v>
      </c>
    </row>
    <row r="30" s="147" customFormat="1" ht="21" customHeight="1" spans="1:2">
      <c r="A30" s="157" t="s">
        <v>89</v>
      </c>
      <c r="B30" s="75">
        <f>300+9540</f>
        <v>9840</v>
      </c>
    </row>
    <row r="31" s="147" customFormat="1" ht="21" customHeight="1" spans="1:2">
      <c r="A31" s="156" t="s">
        <v>90</v>
      </c>
      <c r="B31" s="75">
        <v>12046</v>
      </c>
    </row>
    <row r="32" s="147" customFormat="1" ht="21" customHeight="1" spans="1:2">
      <c r="A32" s="156" t="s">
        <v>91</v>
      </c>
      <c r="B32" s="75">
        <v>118</v>
      </c>
    </row>
    <row r="33" s="147" customFormat="1" ht="21" customHeight="1" spans="1:2">
      <c r="A33" s="155" t="s">
        <v>92</v>
      </c>
      <c r="B33" s="75"/>
    </row>
    <row r="34" s="147" customFormat="1" ht="21" customHeight="1" spans="1:2">
      <c r="A34" s="155" t="s">
        <v>93</v>
      </c>
      <c r="B34" s="75">
        <v>118</v>
      </c>
    </row>
    <row r="35" s="147" customFormat="1" ht="21" customHeight="1" spans="1:2">
      <c r="A35" s="155"/>
      <c r="B35" s="75"/>
    </row>
    <row r="36" s="147" customFormat="1" ht="21" customHeight="1" spans="1:2">
      <c r="A36" s="158" t="s">
        <v>94</v>
      </c>
      <c r="B36" s="159">
        <f>B5+B28+B31+B32</f>
        <v>609928</v>
      </c>
    </row>
    <row r="37" spans="1:2">
      <c r="A37" s="160"/>
      <c r="B37" s="161"/>
    </row>
    <row r="38" spans="1:2">
      <c r="A38" s="160"/>
      <c r="B38" s="161"/>
    </row>
    <row r="39" spans="1:2">
      <c r="A39" s="160"/>
      <c r="B39" s="161"/>
    </row>
    <row r="40" spans="1:2">
      <c r="A40" s="160"/>
      <c r="B40" s="161"/>
    </row>
    <row r="41" spans="1:2">
      <c r="A41" s="160"/>
      <c r="B41" s="161"/>
    </row>
    <row r="42" spans="1:2">
      <c r="A42" s="160"/>
      <c r="B42" s="161"/>
    </row>
    <row r="43" spans="1:2">
      <c r="A43" s="160"/>
      <c r="B43" s="160"/>
    </row>
    <row r="44" spans="1:2">
      <c r="A44" s="160"/>
      <c r="B44" s="160"/>
    </row>
    <row r="45" spans="1:2">
      <c r="A45" s="160"/>
      <c r="B45" s="160"/>
    </row>
    <row r="46" spans="1:2">
      <c r="A46" s="160"/>
      <c r="B46" s="160"/>
    </row>
    <row r="47" spans="1:2">
      <c r="A47" s="160"/>
      <c r="B47" s="160"/>
    </row>
    <row r="48" spans="1:2">
      <c r="A48" s="160"/>
      <c r="B48" s="160"/>
    </row>
    <row r="49" spans="1:2">
      <c r="A49" s="160"/>
      <c r="B49" s="160"/>
    </row>
    <row r="50" spans="1:2">
      <c r="A50" s="160"/>
      <c r="B50" s="160"/>
    </row>
    <row r="51" spans="1:2">
      <c r="A51" s="160"/>
      <c r="B51" s="160"/>
    </row>
    <row r="52" spans="1:2">
      <c r="A52" s="160"/>
      <c r="B52" s="160"/>
    </row>
    <row r="53" spans="1:2">
      <c r="A53" s="160"/>
      <c r="B53" s="160"/>
    </row>
    <row r="54" spans="1:2">
      <c r="A54" s="160"/>
      <c r="B54" s="160"/>
    </row>
    <row r="55" spans="1:2">
      <c r="A55" s="160"/>
      <c r="B55" s="160"/>
    </row>
    <row r="56" spans="1:2">
      <c r="A56" s="160"/>
      <c r="B56" s="160"/>
    </row>
    <row r="57" spans="1:2">
      <c r="A57" s="160"/>
      <c r="B57" s="160"/>
    </row>
    <row r="58" spans="1:2">
      <c r="A58" s="160"/>
      <c r="B58" s="160"/>
    </row>
    <row r="59" spans="1:2">
      <c r="A59" s="160"/>
      <c r="B59" s="160"/>
    </row>
    <row r="60" spans="1:2">
      <c r="A60" s="160"/>
      <c r="B60" s="160"/>
    </row>
    <row r="61" spans="1:2">
      <c r="A61" s="160"/>
      <c r="B61" s="160"/>
    </row>
    <row r="62" spans="1:2">
      <c r="A62" s="160"/>
      <c r="B62" s="160"/>
    </row>
    <row r="63" spans="1:2">
      <c r="A63" s="160"/>
      <c r="B63" s="160"/>
    </row>
    <row r="64" spans="1:2">
      <c r="A64" s="160"/>
      <c r="B64" s="160"/>
    </row>
    <row r="65" spans="1:2">
      <c r="A65" s="160"/>
      <c r="B65" s="160"/>
    </row>
    <row r="66" spans="1:2">
      <c r="A66" s="160"/>
      <c r="B66" s="160"/>
    </row>
    <row r="67" spans="1:2">
      <c r="A67" s="160"/>
      <c r="B67" s="160"/>
    </row>
    <row r="68" spans="1:2">
      <c r="A68" s="160"/>
      <c r="B68" s="160"/>
    </row>
    <row r="69" spans="1:2">
      <c r="A69" s="160"/>
      <c r="B69" s="160"/>
    </row>
    <row r="70" spans="1:2">
      <c r="A70" s="160"/>
      <c r="B70" s="160"/>
    </row>
    <row r="71" spans="1:2">
      <c r="A71" s="160"/>
      <c r="B71" s="160"/>
    </row>
    <row r="72" spans="1:2">
      <c r="A72" s="160"/>
      <c r="B72" s="160"/>
    </row>
    <row r="73" spans="1:2">
      <c r="A73" s="160"/>
      <c r="B73" s="160"/>
    </row>
    <row r="74" spans="1:2">
      <c r="A74" s="160"/>
      <c r="B74" s="160"/>
    </row>
    <row r="75" spans="1:2">
      <c r="A75" s="160"/>
      <c r="B75" s="160"/>
    </row>
    <row r="76" spans="1:2">
      <c r="A76" s="160"/>
      <c r="B76" s="160"/>
    </row>
    <row r="77" spans="1:2">
      <c r="A77" s="160"/>
      <c r="B77" s="160"/>
    </row>
    <row r="78" spans="1:2">
      <c r="A78" s="160"/>
      <c r="B78" s="160"/>
    </row>
    <row r="79" spans="1:2">
      <c r="A79" s="160"/>
      <c r="B79" s="160"/>
    </row>
    <row r="80" spans="1:2">
      <c r="A80" s="160"/>
      <c r="B80" s="160"/>
    </row>
    <row r="81" spans="1:2">
      <c r="A81" s="160"/>
      <c r="B81" s="160"/>
    </row>
    <row r="82" spans="1:2">
      <c r="A82" s="160"/>
      <c r="B82" s="160"/>
    </row>
    <row r="83" spans="1:2">
      <c r="A83" s="160"/>
      <c r="B83" s="160"/>
    </row>
    <row r="84" spans="1:2">
      <c r="A84" s="160"/>
      <c r="B84" s="160"/>
    </row>
    <row r="85" spans="1:2">
      <c r="A85" s="160"/>
      <c r="B85" s="160"/>
    </row>
    <row r="86" spans="1:2">
      <c r="A86" s="160"/>
      <c r="B86" s="160"/>
    </row>
    <row r="87" spans="1:2">
      <c r="A87" s="160"/>
      <c r="B87" s="160"/>
    </row>
    <row r="88" spans="1:2">
      <c r="A88" s="160"/>
      <c r="B88" s="160"/>
    </row>
    <row r="89" spans="1:2">
      <c r="A89" s="160"/>
      <c r="B89" s="160"/>
    </row>
    <row r="90" spans="1:2">
      <c r="A90" s="160"/>
      <c r="B90" s="160"/>
    </row>
    <row r="91" spans="1:2">
      <c r="A91" s="160"/>
      <c r="B91" s="160"/>
    </row>
    <row r="92" spans="1:2">
      <c r="A92" s="160"/>
      <c r="B92" s="160"/>
    </row>
    <row r="93" spans="1:2">
      <c r="A93" s="160"/>
      <c r="B93" s="160"/>
    </row>
    <row r="94" spans="1:2">
      <c r="A94" s="160"/>
      <c r="B94" s="160"/>
    </row>
    <row r="95" spans="1:2">
      <c r="A95" s="160"/>
      <c r="B95" s="160"/>
    </row>
    <row r="96" spans="1:2">
      <c r="A96" s="160"/>
      <c r="B96" s="160"/>
    </row>
    <row r="97" spans="1:2">
      <c r="A97" s="160"/>
      <c r="B97" s="160"/>
    </row>
    <row r="98" spans="1:2">
      <c r="A98" s="160"/>
      <c r="B98" s="160"/>
    </row>
    <row r="99" spans="1:2">
      <c r="A99" s="160"/>
      <c r="B99" s="160"/>
    </row>
    <row r="100" spans="1:2">
      <c r="A100" s="160"/>
      <c r="B100" s="160"/>
    </row>
    <row r="101" spans="1:2">
      <c r="A101" s="160"/>
      <c r="B101" s="160"/>
    </row>
    <row r="102" spans="1:2">
      <c r="A102" s="160"/>
      <c r="B102" s="160"/>
    </row>
    <row r="103" spans="1:2">
      <c r="A103" s="160"/>
      <c r="B103" s="160"/>
    </row>
    <row r="104" spans="1:2">
      <c r="A104" s="160"/>
      <c r="B104" s="160"/>
    </row>
    <row r="105" spans="1:2">
      <c r="A105" s="160"/>
      <c r="B105" s="160"/>
    </row>
    <row r="106" spans="1:2">
      <c r="A106" s="160"/>
      <c r="B106" s="160"/>
    </row>
    <row r="107" spans="1:2">
      <c r="A107" s="160"/>
      <c r="B107" s="160"/>
    </row>
    <row r="108" spans="1:2">
      <c r="A108" s="160"/>
      <c r="B108" s="160"/>
    </row>
    <row r="109" spans="1:2">
      <c r="A109" s="160"/>
      <c r="B109" s="160"/>
    </row>
    <row r="110" spans="1:2">
      <c r="A110" s="160"/>
      <c r="B110" s="160"/>
    </row>
    <row r="111" spans="1:2">
      <c r="A111" s="160"/>
      <c r="B111" s="160"/>
    </row>
    <row r="112" spans="1:2">
      <c r="A112" s="160"/>
      <c r="B112" s="160"/>
    </row>
    <row r="113" spans="1:2">
      <c r="A113" s="160"/>
      <c r="B113" s="160"/>
    </row>
    <row r="114" spans="1:2">
      <c r="A114" s="160"/>
      <c r="B114" s="160"/>
    </row>
    <row r="115" spans="1:2">
      <c r="A115" s="160"/>
      <c r="B115" s="160"/>
    </row>
    <row r="116" spans="1:2">
      <c r="A116" s="160"/>
      <c r="B116" s="160"/>
    </row>
    <row r="117" spans="1:2">
      <c r="A117" s="160"/>
      <c r="B117" s="160"/>
    </row>
    <row r="118" spans="1:2">
      <c r="A118" s="160"/>
      <c r="B118" s="160"/>
    </row>
    <row r="119" spans="1:2">
      <c r="A119" s="160"/>
      <c r="B119" s="160"/>
    </row>
    <row r="120" spans="1:2">
      <c r="A120" s="160"/>
      <c r="B120" s="160"/>
    </row>
    <row r="121" spans="1:2">
      <c r="A121" s="160"/>
      <c r="B121" s="160"/>
    </row>
    <row r="122" spans="1:2">
      <c r="A122" s="160"/>
      <c r="B122" s="160"/>
    </row>
    <row r="123" spans="1:2">
      <c r="A123" s="160"/>
      <c r="B123" s="160"/>
    </row>
    <row r="124" spans="1:2">
      <c r="A124" s="160"/>
      <c r="B124" s="160"/>
    </row>
    <row r="125" spans="1:2">
      <c r="A125" s="160"/>
      <c r="B125" s="160"/>
    </row>
    <row r="126" spans="1:2">
      <c r="A126" s="160"/>
      <c r="B126" s="160"/>
    </row>
    <row r="127" spans="1:2">
      <c r="A127" s="160"/>
      <c r="B127" s="160"/>
    </row>
    <row r="128" spans="1:2">
      <c r="A128" s="160"/>
      <c r="B128" s="160"/>
    </row>
    <row r="129" spans="1:2">
      <c r="A129" s="160"/>
      <c r="B129" s="160"/>
    </row>
    <row r="130" spans="1:2">
      <c r="A130" s="160"/>
      <c r="B130" s="160"/>
    </row>
    <row r="131" spans="1:2">
      <c r="A131" s="160"/>
      <c r="B131" s="160"/>
    </row>
    <row r="132" spans="1:2">
      <c r="A132" s="160"/>
      <c r="B132" s="160"/>
    </row>
    <row r="133" spans="1:2">
      <c r="A133" s="160"/>
      <c r="B133" s="160"/>
    </row>
    <row r="134" spans="1:2">
      <c r="A134" s="160"/>
      <c r="B134" s="160"/>
    </row>
    <row r="135" spans="1:2">
      <c r="A135" s="160"/>
      <c r="B135" s="160"/>
    </row>
    <row r="136" spans="1:2">
      <c r="A136" s="160"/>
      <c r="B136" s="160"/>
    </row>
    <row r="137" spans="1:2">
      <c r="A137" s="160"/>
      <c r="B137" s="160"/>
    </row>
    <row r="138" spans="1:2">
      <c r="A138" s="160"/>
      <c r="B138" s="160"/>
    </row>
    <row r="139" spans="1:2">
      <c r="A139" s="160"/>
      <c r="B139" s="160"/>
    </row>
    <row r="140" spans="1:2">
      <c r="A140" s="160"/>
      <c r="B140" s="160"/>
    </row>
    <row r="141" spans="1:2">
      <c r="A141" s="160"/>
      <c r="B141" s="160"/>
    </row>
    <row r="142" spans="1:2">
      <c r="A142" s="160"/>
      <c r="B142" s="160"/>
    </row>
    <row r="143" spans="1:2">
      <c r="A143" s="160"/>
      <c r="B143" s="160"/>
    </row>
    <row r="144" spans="1:2">
      <c r="A144" s="160"/>
      <c r="B144" s="160"/>
    </row>
    <row r="145" spans="1:2">
      <c r="A145" s="160"/>
      <c r="B145" s="160"/>
    </row>
    <row r="146" spans="1:2">
      <c r="A146" s="160"/>
      <c r="B146" s="160"/>
    </row>
    <row r="147" spans="1:2">
      <c r="A147" s="160"/>
      <c r="B147" s="160"/>
    </row>
    <row r="148" spans="1:2">
      <c r="A148" s="160"/>
      <c r="B148" s="160"/>
    </row>
    <row r="149" spans="1:2">
      <c r="A149" s="160"/>
      <c r="B149" s="160"/>
    </row>
    <row r="150" spans="1:2">
      <c r="A150" s="160"/>
      <c r="B150" s="160"/>
    </row>
    <row r="151" spans="1:2">
      <c r="A151" s="160"/>
      <c r="B151" s="160"/>
    </row>
    <row r="152" spans="1:2">
      <c r="A152" s="160"/>
      <c r="B152" s="160"/>
    </row>
    <row r="153" spans="1:2">
      <c r="A153" s="160"/>
      <c r="B153" s="160"/>
    </row>
    <row r="154" spans="1:2">
      <c r="A154" s="160"/>
      <c r="B154" s="160"/>
    </row>
    <row r="155" spans="1:2">
      <c r="A155" s="160"/>
      <c r="B155" s="160"/>
    </row>
    <row r="156" spans="1:2">
      <c r="A156" s="160"/>
      <c r="B156" s="160"/>
    </row>
    <row r="157" spans="1:2">
      <c r="A157" s="160"/>
      <c r="B157" s="160"/>
    </row>
    <row r="158" spans="1:2">
      <c r="A158" s="160"/>
      <c r="B158" s="160"/>
    </row>
    <row r="159" spans="1:2">
      <c r="A159" s="160"/>
      <c r="B159" s="160"/>
    </row>
    <row r="160" spans="1:2">
      <c r="A160" s="160"/>
      <c r="B160" s="160"/>
    </row>
    <row r="161" spans="1:2">
      <c r="A161" s="160"/>
      <c r="B161" s="160"/>
    </row>
    <row r="162" spans="1:2">
      <c r="A162" s="160"/>
      <c r="B162" s="160"/>
    </row>
    <row r="163" spans="1:2">
      <c r="A163" s="160"/>
      <c r="B163" s="160"/>
    </row>
    <row r="164" spans="1:2">
      <c r="A164" s="160"/>
      <c r="B164" s="160"/>
    </row>
    <row r="165" spans="1:2">
      <c r="A165" s="160"/>
      <c r="B165" s="160"/>
    </row>
    <row r="166" spans="1:2">
      <c r="A166" s="160"/>
      <c r="B166" s="160"/>
    </row>
    <row r="167" spans="1:2">
      <c r="A167" s="160"/>
      <c r="B167" s="160"/>
    </row>
    <row r="168" spans="1:2">
      <c r="A168" s="160"/>
      <c r="B168" s="160"/>
    </row>
    <row r="169" spans="1:2">
      <c r="A169" s="160"/>
      <c r="B169" s="160"/>
    </row>
    <row r="170" spans="1:2">
      <c r="A170" s="160"/>
      <c r="B170" s="160"/>
    </row>
    <row r="171" spans="1:2">
      <c r="A171" s="160"/>
      <c r="B171" s="160"/>
    </row>
    <row r="172" spans="1:2">
      <c r="A172" s="160"/>
      <c r="B172" s="160"/>
    </row>
    <row r="173" spans="1:2">
      <c r="A173" s="160"/>
      <c r="B173" s="160"/>
    </row>
    <row r="174" spans="1:2">
      <c r="A174" s="160"/>
      <c r="B174" s="160"/>
    </row>
    <row r="175" spans="1:2">
      <c r="A175" s="160"/>
      <c r="B175" s="160"/>
    </row>
    <row r="176" spans="1:2">
      <c r="A176" s="160"/>
      <c r="B176" s="160"/>
    </row>
    <row r="177" spans="1:2">
      <c r="A177" s="160"/>
      <c r="B177" s="160"/>
    </row>
    <row r="178" spans="1:2">
      <c r="A178" s="160"/>
      <c r="B178" s="160"/>
    </row>
    <row r="179" spans="1:2">
      <c r="A179" s="160"/>
      <c r="B179" s="160"/>
    </row>
    <row r="180" spans="1:2">
      <c r="A180" s="160"/>
      <c r="B180" s="160"/>
    </row>
    <row r="181" spans="1:2">
      <c r="A181" s="160"/>
      <c r="B181" s="160"/>
    </row>
    <row r="182" spans="1:2">
      <c r="A182" s="160"/>
      <c r="B182" s="160"/>
    </row>
    <row r="183" spans="1:2">
      <c r="A183" s="160"/>
      <c r="B183" s="160"/>
    </row>
    <row r="184" spans="1:2">
      <c r="A184" s="160"/>
      <c r="B184" s="160"/>
    </row>
    <row r="185" spans="1:2">
      <c r="A185" s="160"/>
      <c r="B185" s="160"/>
    </row>
    <row r="186" spans="1:2">
      <c r="A186" s="160"/>
      <c r="B186" s="160"/>
    </row>
    <row r="187" spans="1:2">
      <c r="A187" s="160"/>
      <c r="B187" s="160"/>
    </row>
    <row r="188" spans="1:2">
      <c r="A188" s="160"/>
      <c r="B188" s="160"/>
    </row>
    <row r="189" spans="1:2">
      <c r="A189" s="160"/>
      <c r="B189" s="160"/>
    </row>
    <row r="190" spans="1:2">
      <c r="A190" s="160"/>
      <c r="B190" s="160"/>
    </row>
    <row r="191" spans="1:2">
      <c r="A191" s="160"/>
      <c r="B191" s="160"/>
    </row>
    <row r="192" spans="1:2">
      <c r="A192" s="160"/>
      <c r="B192" s="160"/>
    </row>
    <row r="193" spans="1:2">
      <c r="A193" s="160"/>
      <c r="B193" s="160"/>
    </row>
    <row r="194" spans="1:2">
      <c r="A194" s="160"/>
      <c r="B194" s="160"/>
    </row>
    <row r="195" spans="1:2">
      <c r="A195" s="160"/>
      <c r="B195" s="160"/>
    </row>
    <row r="196" spans="1:2">
      <c r="A196" s="160"/>
      <c r="B196" s="160"/>
    </row>
    <row r="197" spans="1:2">
      <c r="A197" s="160"/>
      <c r="B197" s="160"/>
    </row>
    <row r="198" spans="1:2">
      <c r="A198" s="160"/>
      <c r="B198" s="160"/>
    </row>
    <row r="199" spans="1:2">
      <c r="A199" s="160"/>
      <c r="B199" s="160"/>
    </row>
    <row r="200" spans="1:2">
      <c r="A200" s="160"/>
      <c r="B200" s="160"/>
    </row>
    <row r="201" spans="1:2">
      <c r="A201" s="160"/>
      <c r="B201" s="160"/>
    </row>
    <row r="202" spans="1:2">
      <c r="A202" s="160"/>
      <c r="B202" s="160"/>
    </row>
    <row r="203" spans="1:2">
      <c r="A203" s="160"/>
      <c r="B203" s="160"/>
    </row>
    <row r="204" spans="1:2">
      <c r="A204" s="160"/>
      <c r="B204" s="160"/>
    </row>
    <row r="205" spans="1:2">
      <c r="A205" s="160"/>
      <c r="B205" s="160"/>
    </row>
    <row r="206" spans="1:2">
      <c r="A206" s="160"/>
      <c r="B206" s="160"/>
    </row>
    <row r="207" spans="1:2">
      <c r="A207" s="160"/>
      <c r="B207" s="160"/>
    </row>
    <row r="208" spans="1:2">
      <c r="A208" s="160"/>
      <c r="B208" s="160"/>
    </row>
    <row r="209" spans="1:2">
      <c r="A209" s="160"/>
      <c r="B209" s="160"/>
    </row>
    <row r="210" spans="1:2">
      <c r="A210" s="160"/>
      <c r="B210" s="160"/>
    </row>
    <row r="211" spans="1:2">
      <c r="A211" s="160"/>
      <c r="B211" s="160"/>
    </row>
    <row r="212" spans="1:2">
      <c r="A212" s="160"/>
      <c r="B212" s="160"/>
    </row>
    <row r="213" spans="1:2">
      <c r="A213" s="160"/>
      <c r="B213" s="160"/>
    </row>
    <row r="214" spans="1:2">
      <c r="A214" s="160"/>
      <c r="B214" s="160"/>
    </row>
    <row r="215" spans="1:2">
      <c r="A215" s="160"/>
      <c r="B215" s="160"/>
    </row>
    <row r="216" spans="1:2">
      <c r="A216" s="160"/>
      <c r="B216" s="160"/>
    </row>
    <row r="217" spans="1:2">
      <c r="A217" s="160"/>
      <c r="B217" s="160"/>
    </row>
    <row r="218" spans="1:2">
      <c r="A218" s="160"/>
      <c r="B218" s="160"/>
    </row>
    <row r="219" spans="1:2">
      <c r="A219" s="160"/>
      <c r="B219" s="160"/>
    </row>
    <row r="220" spans="1:2">
      <c r="A220" s="160"/>
      <c r="B220" s="160"/>
    </row>
    <row r="221" spans="1:2">
      <c r="A221" s="160"/>
      <c r="B221" s="160"/>
    </row>
    <row r="222" spans="1:2">
      <c r="A222" s="160"/>
      <c r="B222" s="160"/>
    </row>
    <row r="223" spans="1:2">
      <c r="A223" s="160"/>
      <c r="B223" s="160"/>
    </row>
    <row r="224" spans="1:2">
      <c r="A224" s="160"/>
      <c r="B224" s="160"/>
    </row>
    <row r="225" spans="1:2">
      <c r="A225" s="160"/>
      <c r="B225" s="160"/>
    </row>
    <row r="226" spans="1:2">
      <c r="A226" s="160"/>
      <c r="B226" s="160"/>
    </row>
    <row r="227" spans="1:2">
      <c r="A227" s="160"/>
      <c r="B227" s="160"/>
    </row>
    <row r="228" spans="1:2">
      <c r="A228" s="160"/>
      <c r="B228" s="160"/>
    </row>
    <row r="229" spans="1:2">
      <c r="A229" s="160"/>
      <c r="B229" s="160"/>
    </row>
    <row r="230" spans="1:2">
      <c r="A230" s="160"/>
      <c r="B230" s="160"/>
    </row>
    <row r="231" spans="1:2">
      <c r="A231" s="160"/>
      <c r="B231" s="160"/>
    </row>
    <row r="232" spans="1:2">
      <c r="A232" s="160"/>
      <c r="B232" s="160"/>
    </row>
    <row r="233" spans="1:2">
      <c r="A233" s="160"/>
      <c r="B233" s="160"/>
    </row>
    <row r="234" spans="1:2">
      <c r="A234" s="160"/>
      <c r="B234" s="160"/>
    </row>
    <row r="235" spans="1:2">
      <c r="A235" s="160"/>
      <c r="B235" s="160"/>
    </row>
    <row r="236" spans="1:2">
      <c r="A236" s="160"/>
      <c r="B236" s="160"/>
    </row>
    <row r="237" spans="1:2">
      <c r="A237" s="160"/>
      <c r="B237" s="160"/>
    </row>
    <row r="238" spans="1:2">
      <c r="A238" s="160"/>
      <c r="B238" s="160"/>
    </row>
    <row r="239" spans="1:2">
      <c r="A239" s="160"/>
      <c r="B239" s="160"/>
    </row>
    <row r="240" spans="1:2">
      <c r="A240" s="160"/>
      <c r="B240" s="160"/>
    </row>
    <row r="241" spans="1:2">
      <c r="A241" s="160"/>
      <c r="B241" s="160"/>
    </row>
    <row r="242" spans="1:2">
      <c r="A242" s="160"/>
      <c r="B242" s="160"/>
    </row>
    <row r="243" spans="1:2">
      <c r="A243" s="160"/>
      <c r="B243" s="160"/>
    </row>
    <row r="244" spans="1:2">
      <c r="A244" s="160"/>
      <c r="B244" s="160"/>
    </row>
    <row r="245" spans="1:2">
      <c r="A245" s="160"/>
      <c r="B245" s="160"/>
    </row>
    <row r="246" spans="1:2">
      <c r="A246" s="160"/>
      <c r="B246" s="160"/>
    </row>
    <row r="247" spans="1:2">
      <c r="A247" s="160"/>
      <c r="B247" s="160"/>
    </row>
    <row r="248" spans="1:2">
      <c r="A248" s="160"/>
      <c r="B248" s="160"/>
    </row>
    <row r="249" spans="1:2">
      <c r="A249" s="160"/>
      <c r="B249" s="160"/>
    </row>
    <row r="250" spans="1:2">
      <c r="A250" s="160"/>
      <c r="B250" s="160"/>
    </row>
    <row r="251" spans="1:2">
      <c r="A251" s="160"/>
      <c r="B251" s="160"/>
    </row>
    <row r="252" spans="1:2">
      <c r="A252" s="160"/>
      <c r="B252" s="160"/>
    </row>
    <row r="253" spans="1:2">
      <c r="A253" s="160"/>
      <c r="B253" s="160"/>
    </row>
    <row r="254" spans="1:2">
      <c r="A254" s="160"/>
      <c r="B254" s="160"/>
    </row>
    <row r="255" spans="1:2">
      <c r="A255" s="160"/>
      <c r="B255" s="160"/>
    </row>
    <row r="256" spans="1:2">
      <c r="A256" s="160"/>
      <c r="B256" s="160"/>
    </row>
    <row r="257" spans="1:2">
      <c r="A257" s="160"/>
      <c r="B257" s="160"/>
    </row>
    <row r="258" spans="1:2">
      <c r="A258" s="160"/>
      <c r="B258" s="160"/>
    </row>
    <row r="259" spans="1:2">
      <c r="A259" s="160"/>
      <c r="B259" s="160"/>
    </row>
    <row r="260" spans="1:2">
      <c r="A260" s="160"/>
      <c r="B260" s="160"/>
    </row>
    <row r="261" spans="1:2">
      <c r="A261" s="160"/>
      <c r="B261" s="160"/>
    </row>
    <row r="262" spans="1:2">
      <c r="A262" s="160"/>
      <c r="B262" s="160"/>
    </row>
    <row r="263" spans="1:2">
      <c r="A263" s="160"/>
      <c r="B263" s="160"/>
    </row>
    <row r="264" spans="1:2">
      <c r="A264" s="160"/>
      <c r="B264" s="160"/>
    </row>
    <row r="265" spans="1:2">
      <c r="A265" s="160"/>
      <c r="B265" s="160"/>
    </row>
    <row r="266" spans="1:2">
      <c r="A266" s="160"/>
      <c r="B266" s="160"/>
    </row>
    <row r="267" spans="1:2">
      <c r="A267" s="160"/>
      <c r="B267" s="160"/>
    </row>
    <row r="268" spans="1:2">
      <c r="A268" s="160"/>
      <c r="B268" s="160"/>
    </row>
    <row r="269" spans="1:2">
      <c r="A269" s="160"/>
      <c r="B269" s="160"/>
    </row>
    <row r="270" spans="1:2">
      <c r="A270" s="160"/>
      <c r="B270" s="160"/>
    </row>
    <row r="271" spans="1:2">
      <c r="A271" s="160"/>
      <c r="B271" s="160"/>
    </row>
    <row r="272" spans="1:2">
      <c r="A272" s="160"/>
      <c r="B272" s="160"/>
    </row>
    <row r="273" spans="1:2">
      <c r="A273" s="160"/>
      <c r="B273" s="160"/>
    </row>
    <row r="274" spans="1:2">
      <c r="A274" s="160"/>
      <c r="B274" s="160"/>
    </row>
    <row r="275" spans="1:2">
      <c r="A275" s="160"/>
      <c r="B275" s="160"/>
    </row>
    <row r="276" spans="1:2">
      <c r="A276" s="160"/>
      <c r="B276" s="160"/>
    </row>
    <row r="277" spans="1:2">
      <c r="A277" s="160"/>
      <c r="B277" s="160"/>
    </row>
    <row r="278" spans="1:2">
      <c r="A278" s="160"/>
      <c r="B278" s="160"/>
    </row>
    <row r="279" spans="1:2">
      <c r="A279" s="160"/>
      <c r="B279" s="160"/>
    </row>
    <row r="280" spans="1:2">
      <c r="A280" s="160"/>
      <c r="B280" s="160"/>
    </row>
    <row r="281" spans="1:2">
      <c r="A281" s="160"/>
      <c r="B281" s="160"/>
    </row>
    <row r="282" spans="1:2">
      <c r="A282" s="160"/>
      <c r="B282" s="160"/>
    </row>
    <row r="283" spans="1:2">
      <c r="A283" s="160"/>
      <c r="B283" s="160"/>
    </row>
    <row r="284" spans="1:2">
      <c r="A284" s="160"/>
      <c r="B284" s="160"/>
    </row>
    <row r="285" spans="1:2">
      <c r="A285" s="160"/>
      <c r="B285" s="160"/>
    </row>
    <row r="286" spans="1:2">
      <c r="A286" s="160"/>
      <c r="B286" s="160"/>
    </row>
    <row r="287" spans="1:2">
      <c r="A287" s="160"/>
      <c r="B287" s="160"/>
    </row>
    <row r="288" spans="1:2">
      <c r="A288" s="160"/>
      <c r="B288" s="160"/>
    </row>
    <row r="289" spans="1:2">
      <c r="A289" s="160"/>
      <c r="B289" s="160"/>
    </row>
    <row r="290" spans="1:2">
      <c r="A290" s="160"/>
      <c r="B290" s="160"/>
    </row>
    <row r="291" spans="1:2">
      <c r="A291" s="160"/>
      <c r="B291" s="160"/>
    </row>
    <row r="292" spans="1:2">
      <c r="A292" s="160"/>
      <c r="B292" s="160"/>
    </row>
    <row r="293" spans="1:2">
      <c r="A293" s="160"/>
      <c r="B293" s="160"/>
    </row>
    <row r="294" spans="1:2">
      <c r="A294" s="160"/>
      <c r="B294" s="160"/>
    </row>
    <row r="295" spans="1:2">
      <c r="A295" s="160"/>
      <c r="B295" s="160"/>
    </row>
    <row r="296" spans="1:2">
      <c r="A296" s="160"/>
      <c r="B296" s="160"/>
    </row>
    <row r="297" spans="1:2">
      <c r="A297" s="160"/>
      <c r="B297" s="160"/>
    </row>
    <row r="298" spans="1:2">
      <c r="A298" s="160"/>
      <c r="B298" s="160"/>
    </row>
    <row r="299" spans="1:2">
      <c r="A299" s="160"/>
      <c r="B299" s="160"/>
    </row>
    <row r="300" spans="1:2">
      <c r="A300" s="160"/>
      <c r="B300" s="160"/>
    </row>
    <row r="301" spans="1:2">
      <c r="A301" s="160"/>
      <c r="B301" s="160"/>
    </row>
    <row r="302" spans="1:2">
      <c r="A302" s="160"/>
      <c r="B302" s="160"/>
    </row>
    <row r="303" spans="1:2">
      <c r="A303" s="160"/>
      <c r="B303" s="160"/>
    </row>
    <row r="304" spans="1:2">
      <c r="A304" s="160"/>
      <c r="B304" s="160"/>
    </row>
    <row r="305" spans="1:2">
      <c r="A305" s="160"/>
      <c r="B305" s="160"/>
    </row>
    <row r="306" spans="1:2">
      <c r="A306" s="160"/>
      <c r="B306" s="160"/>
    </row>
    <row r="307" spans="1:2">
      <c r="A307" s="160"/>
      <c r="B307" s="160"/>
    </row>
    <row r="308" spans="1:2">
      <c r="A308" s="160"/>
      <c r="B308" s="160"/>
    </row>
    <row r="309" spans="1:2">
      <c r="A309" s="160"/>
      <c r="B309" s="160"/>
    </row>
    <row r="310" spans="1:2">
      <c r="A310" s="160"/>
      <c r="B310" s="160"/>
    </row>
    <row r="311" spans="1:2">
      <c r="A311" s="160"/>
      <c r="B311" s="160"/>
    </row>
    <row r="312" spans="1:2">
      <c r="A312" s="160"/>
      <c r="B312" s="160"/>
    </row>
    <row r="313" spans="1:2">
      <c r="A313" s="160"/>
      <c r="B313" s="160"/>
    </row>
    <row r="314" spans="1:2">
      <c r="A314" s="160"/>
      <c r="B314" s="160"/>
    </row>
    <row r="315" spans="1:2">
      <c r="A315" s="160"/>
      <c r="B315" s="160"/>
    </row>
    <row r="316" spans="1:2">
      <c r="A316" s="160"/>
      <c r="B316" s="160"/>
    </row>
    <row r="317" spans="1:2">
      <c r="A317" s="160"/>
      <c r="B317" s="160"/>
    </row>
    <row r="318" spans="1:2">
      <c r="A318" s="160"/>
      <c r="B318" s="160"/>
    </row>
    <row r="319" spans="1:2">
      <c r="A319" s="160"/>
      <c r="B319" s="160"/>
    </row>
    <row r="320" spans="1:2">
      <c r="A320" s="160"/>
      <c r="B320" s="160"/>
    </row>
    <row r="321" spans="1:2">
      <c r="A321" s="160"/>
      <c r="B321" s="160"/>
    </row>
    <row r="322" spans="1:2">
      <c r="A322" s="160"/>
      <c r="B322" s="160"/>
    </row>
    <row r="323" spans="1:2">
      <c r="A323" s="160"/>
      <c r="B323" s="160"/>
    </row>
    <row r="324" spans="1:2">
      <c r="A324" s="160"/>
      <c r="B324" s="160"/>
    </row>
    <row r="325" spans="1:2">
      <c r="A325" s="160"/>
      <c r="B325" s="160"/>
    </row>
    <row r="326" spans="1:2">
      <c r="A326" s="160"/>
      <c r="B326" s="160"/>
    </row>
    <row r="327" spans="1:2">
      <c r="A327" s="160"/>
      <c r="B327" s="160"/>
    </row>
    <row r="328" spans="1:2">
      <c r="A328" s="160"/>
      <c r="B328" s="160"/>
    </row>
    <row r="329" spans="1:2">
      <c r="A329" s="160"/>
      <c r="B329" s="160"/>
    </row>
    <row r="330" spans="1:2">
      <c r="A330" s="160"/>
      <c r="B330" s="160"/>
    </row>
    <row r="331" spans="1:2">
      <c r="A331" s="160"/>
      <c r="B331" s="160"/>
    </row>
    <row r="332" spans="1:2">
      <c r="A332" s="160"/>
      <c r="B332" s="160"/>
    </row>
    <row r="333" spans="1:2">
      <c r="A333" s="160"/>
      <c r="B333" s="160"/>
    </row>
    <row r="334" spans="1:2">
      <c r="A334" s="160"/>
      <c r="B334" s="160"/>
    </row>
    <row r="335" spans="1:2">
      <c r="A335" s="160"/>
      <c r="B335" s="160"/>
    </row>
    <row r="336" spans="1:2">
      <c r="A336" s="160"/>
      <c r="B336" s="160"/>
    </row>
    <row r="337" spans="1:2">
      <c r="A337" s="160"/>
      <c r="B337" s="160"/>
    </row>
    <row r="338" spans="1:2">
      <c r="A338" s="160"/>
      <c r="B338" s="160"/>
    </row>
    <row r="339" spans="1:2">
      <c r="A339" s="160"/>
      <c r="B339" s="160"/>
    </row>
    <row r="340" spans="1:2">
      <c r="A340" s="160"/>
      <c r="B340" s="160"/>
    </row>
    <row r="341" spans="1:2">
      <c r="A341" s="160"/>
      <c r="B341" s="160"/>
    </row>
    <row r="342" spans="1:2">
      <c r="A342" s="160"/>
      <c r="B342" s="160"/>
    </row>
    <row r="343" spans="1:2">
      <c r="A343" s="160"/>
      <c r="B343" s="160"/>
    </row>
    <row r="344" spans="1:2">
      <c r="A344" s="160"/>
      <c r="B344" s="160"/>
    </row>
    <row r="345" spans="1:2">
      <c r="A345" s="160"/>
      <c r="B345" s="160"/>
    </row>
    <row r="346" spans="1:2">
      <c r="A346" s="160"/>
      <c r="B346" s="160"/>
    </row>
    <row r="347" spans="1:2">
      <c r="A347" s="160"/>
      <c r="B347" s="160"/>
    </row>
    <row r="348" spans="1:2">
      <c r="A348" s="160"/>
      <c r="B348" s="160"/>
    </row>
    <row r="349" spans="1:2">
      <c r="A349" s="160"/>
      <c r="B349" s="160"/>
    </row>
    <row r="350" spans="1:2">
      <c r="A350" s="160"/>
      <c r="B350" s="160"/>
    </row>
    <row r="351" spans="1:2">
      <c r="A351" s="160"/>
      <c r="B351" s="160"/>
    </row>
    <row r="352" spans="1:2">
      <c r="A352" s="160"/>
      <c r="B352" s="160"/>
    </row>
    <row r="353" spans="1:2">
      <c r="A353" s="160"/>
      <c r="B353" s="160"/>
    </row>
    <row r="354" spans="1:2">
      <c r="A354" s="160"/>
      <c r="B354" s="160"/>
    </row>
    <row r="355" spans="1:2">
      <c r="A355" s="160"/>
      <c r="B355" s="160"/>
    </row>
    <row r="356" spans="1:2">
      <c r="A356" s="160"/>
      <c r="B356" s="160"/>
    </row>
    <row r="357" spans="1:2">
      <c r="A357" s="160"/>
      <c r="B357" s="160"/>
    </row>
    <row r="358" spans="1:2">
      <c r="A358" s="160"/>
      <c r="B358" s="160"/>
    </row>
    <row r="359" spans="1:2">
      <c r="A359" s="160"/>
      <c r="B359" s="160"/>
    </row>
    <row r="360" spans="1:2">
      <c r="A360" s="160"/>
      <c r="B360" s="160"/>
    </row>
    <row r="361" spans="1:2">
      <c r="A361" s="160"/>
      <c r="B361" s="160"/>
    </row>
    <row r="362" spans="1:2">
      <c r="A362" s="160"/>
      <c r="B362" s="160"/>
    </row>
    <row r="363" spans="1:2">
      <c r="A363" s="160"/>
      <c r="B363" s="160"/>
    </row>
    <row r="364" spans="1:2">
      <c r="A364" s="160"/>
      <c r="B364" s="160"/>
    </row>
    <row r="365" spans="1:2">
      <c r="A365" s="160"/>
      <c r="B365" s="160"/>
    </row>
    <row r="366" spans="1:2">
      <c r="A366" s="160"/>
      <c r="B366" s="160"/>
    </row>
    <row r="367" spans="1:2">
      <c r="A367" s="160"/>
      <c r="B367" s="160"/>
    </row>
    <row r="368" spans="1:2">
      <c r="A368" s="160"/>
      <c r="B368" s="160"/>
    </row>
    <row r="369" spans="1:2">
      <c r="A369" s="160"/>
      <c r="B369" s="160"/>
    </row>
    <row r="370" spans="1:2">
      <c r="A370" s="160"/>
      <c r="B370" s="160"/>
    </row>
    <row r="371" spans="1:2">
      <c r="A371" s="160"/>
      <c r="B371" s="160"/>
    </row>
    <row r="372" spans="1:2">
      <c r="A372" s="160"/>
      <c r="B372" s="160"/>
    </row>
    <row r="373" spans="1:2">
      <c r="A373" s="160"/>
      <c r="B373" s="160"/>
    </row>
    <row r="374" spans="1:2">
      <c r="A374" s="160"/>
      <c r="B374" s="160"/>
    </row>
    <row r="375" spans="1:2">
      <c r="A375" s="160"/>
      <c r="B375" s="160"/>
    </row>
    <row r="376" spans="1:2">
      <c r="A376" s="160"/>
      <c r="B376" s="160"/>
    </row>
    <row r="377" spans="1:2">
      <c r="A377" s="160"/>
      <c r="B377" s="160"/>
    </row>
    <row r="378" spans="1:2">
      <c r="A378" s="160"/>
      <c r="B378" s="160"/>
    </row>
    <row r="379" spans="1:2">
      <c r="A379" s="160"/>
      <c r="B379" s="160"/>
    </row>
    <row r="380" spans="1:2">
      <c r="A380" s="160"/>
      <c r="B380" s="160"/>
    </row>
    <row r="381" spans="1:2">
      <c r="A381" s="160"/>
      <c r="B381" s="160"/>
    </row>
    <row r="382" spans="1:2">
      <c r="A382" s="160"/>
      <c r="B382" s="160"/>
    </row>
    <row r="383" spans="1:2">
      <c r="A383" s="160"/>
      <c r="B383" s="160"/>
    </row>
    <row r="384" spans="1:2">
      <c r="A384" s="160"/>
      <c r="B384" s="160"/>
    </row>
    <row r="385" spans="1:2">
      <c r="A385" s="160"/>
      <c r="B385" s="160"/>
    </row>
    <row r="386" spans="1:2">
      <c r="A386" s="160"/>
      <c r="B386" s="160"/>
    </row>
    <row r="387" spans="1:2">
      <c r="A387" s="160"/>
      <c r="B387" s="160"/>
    </row>
    <row r="388" spans="1:2">
      <c r="A388" s="160"/>
      <c r="B388" s="160"/>
    </row>
    <row r="389" spans="1:2">
      <c r="A389" s="160"/>
      <c r="B389" s="160"/>
    </row>
    <row r="390" spans="1:2">
      <c r="A390" s="160"/>
      <c r="B390" s="160"/>
    </row>
    <row r="391" spans="1:2">
      <c r="A391" s="160"/>
      <c r="B391" s="160"/>
    </row>
    <row r="392" spans="1:2">
      <c r="A392" s="160"/>
      <c r="B392" s="160"/>
    </row>
    <row r="393" spans="1:2">
      <c r="A393" s="160"/>
      <c r="B393" s="160"/>
    </row>
    <row r="394" spans="1:2">
      <c r="A394" s="160"/>
      <c r="B394" s="160"/>
    </row>
    <row r="395" spans="1:2">
      <c r="A395" s="160"/>
      <c r="B395" s="160"/>
    </row>
    <row r="396" spans="1:2">
      <c r="A396" s="160"/>
      <c r="B396" s="160"/>
    </row>
    <row r="397" spans="1:2">
      <c r="A397" s="160"/>
      <c r="B397" s="160"/>
    </row>
    <row r="398" spans="1:2">
      <c r="A398" s="160"/>
      <c r="B398" s="160"/>
    </row>
    <row r="399" spans="1:2">
      <c r="A399" s="160"/>
      <c r="B399" s="160"/>
    </row>
    <row r="400" spans="1:2">
      <c r="A400" s="160"/>
      <c r="B400" s="160"/>
    </row>
    <row r="401" spans="1:2">
      <c r="A401" s="160"/>
      <c r="B401" s="160"/>
    </row>
    <row r="402" spans="1:2">
      <c r="A402" s="160"/>
      <c r="B402" s="160"/>
    </row>
    <row r="403" spans="1:2">
      <c r="A403" s="160"/>
      <c r="B403" s="160"/>
    </row>
    <row r="404" spans="1:2">
      <c r="A404" s="160"/>
      <c r="B404" s="160"/>
    </row>
    <row r="405" spans="1:2">
      <c r="A405" s="160"/>
      <c r="B405" s="160"/>
    </row>
    <row r="406" spans="1:2">
      <c r="A406" s="160"/>
      <c r="B406" s="160"/>
    </row>
    <row r="407" spans="1:2">
      <c r="A407" s="160"/>
      <c r="B407" s="160"/>
    </row>
    <row r="408" spans="1:2">
      <c r="A408" s="160"/>
      <c r="B408" s="160"/>
    </row>
    <row r="409" spans="1:2">
      <c r="A409" s="160"/>
      <c r="B409" s="160"/>
    </row>
    <row r="410" spans="1:2">
      <c r="A410" s="160"/>
      <c r="B410" s="160"/>
    </row>
    <row r="411" spans="1:2">
      <c r="A411" s="160"/>
      <c r="B411" s="160"/>
    </row>
    <row r="412" spans="1:2">
      <c r="A412" s="160"/>
      <c r="B412" s="160"/>
    </row>
    <row r="413" spans="1:2">
      <c r="A413" s="160"/>
      <c r="B413" s="160"/>
    </row>
    <row r="414" spans="1:2">
      <c r="A414" s="160"/>
      <c r="B414" s="160"/>
    </row>
    <row r="415" spans="1:2">
      <c r="A415" s="160"/>
      <c r="B415" s="160"/>
    </row>
    <row r="416" spans="1:2">
      <c r="A416" s="160"/>
      <c r="B416" s="160"/>
    </row>
    <row r="417" spans="1:2">
      <c r="A417" s="160"/>
      <c r="B417" s="160"/>
    </row>
    <row r="418" spans="1:2">
      <c r="A418" s="160"/>
      <c r="B418" s="160"/>
    </row>
    <row r="419" spans="1:2">
      <c r="A419" s="160"/>
      <c r="B419" s="160"/>
    </row>
    <row r="420" spans="1:2">
      <c r="A420" s="160"/>
      <c r="B420" s="160"/>
    </row>
    <row r="421" spans="1:2">
      <c r="A421" s="160"/>
      <c r="B421" s="160"/>
    </row>
    <row r="422" spans="1:2">
      <c r="A422" s="160"/>
      <c r="B422" s="160"/>
    </row>
    <row r="423" spans="1:2">
      <c r="A423" s="160"/>
      <c r="B423" s="160"/>
    </row>
    <row r="424" spans="1:2">
      <c r="A424" s="160"/>
      <c r="B424" s="160"/>
    </row>
    <row r="425" spans="1:2">
      <c r="A425" s="160"/>
      <c r="B425" s="160"/>
    </row>
    <row r="426" spans="1:2">
      <c r="A426" s="160"/>
      <c r="B426" s="160"/>
    </row>
    <row r="427" spans="1:2">
      <c r="A427" s="160"/>
      <c r="B427" s="160"/>
    </row>
    <row r="428" spans="1:2">
      <c r="A428" s="160"/>
      <c r="B428" s="160"/>
    </row>
    <row r="429" spans="1:2">
      <c r="A429" s="160"/>
      <c r="B429" s="160"/>
    </row>
    <row r="430" spans="1:2">
      <c r="A430" s="160"/>
      <c r="B430" s="160"/>
    </row>
    <row r="431" spans="1:2">
      <c r="A431" s="160"/>
      <c r="B431" s="160"/>
    </row>
    <row r="432" spans="1:2">
      <c r="A432" s="160"/>
      <c r="B432" s="160"/>
    </row>
    <row r="433" spans="1:2">
      <c r="A433" s="160"/>
      <c r="B433" s="160"/>
    </row>
    <row r="434" spans="1:2">
      <c r="A434" s="160"/>
      <c r="B434" s="160"/>
    </row>
    <row r="435" spans="1:2">
      <c r="A435" s="160"/>
      <c r="B435" s="160"/>
    </row>
    <row r="436" spans="1:2">
      <c r="A436" s="160"/>
      <c r="B436" s="160"/>
    </row>
    <row r="437" spans="1:2">
      <c r="A437" s="160"/>
      <c r="B437" s="160"/>
    </row>
    <row r="438" spans="1:2">
      <c r="A438" s="160"/>
      <c r="B438" s="160"/>
    </row>
    <row r="439" spans="1:2">
      <c r="A439" s="160"/>
      <c r="B439" s="160"/>
    </row>
    <row r="440" spans="1:2">
      <c r="A440" s="160"/>
      <c r="B440" s="160"/>
    </row>
    <row r="441" spans="1:2">
      <c r="A441" s="160"/>
      <c r="B441" s="160"/>
    </row>
    <row r="442" spans="1:2">
      <c r="A442" s="160"/>
      <c r="B442" s="160"/>
    </row>
    <row r="443" spans="1:2">
      <c r="A443" s="160"/>
      <c r="B443" s="160"/>
    </row>
    <row r="444" spans="1:2">
      <c r="A444" s="160"/>
      <c r="B444" s="160"/>
    </row>
    <row r="445" spans="1:2">
      <c r="A445" s="160"/>
      <c r="B445" s="160"/>
    </row>
    <row r="446" spans="1:2">
      <c r="A446" s="160"/>
      <c r="B446" s="160"/>
    </row>
    <row r="447" spans="1:2">
      <c r="A447" s="160"/>
      <c r="B447" s="160"/>
    </row>
    <row r="448" spans="1:2">
      <c r="A448" s="160"/>
      <c r="B448" s="160"/>
    </row>
    <row r="449" spans="1:2">
      <c r="A449" s="160"/>
      <c r="B449" s="160"/>
    </row>
    <row r="450" spans="1:2">
      <c r="A450" s="160"/>
      <c r="B450" s="160"/>
    </row>
    <row r="451" spans="1:2">
      <c r="A451" s="160"/>
      <c r="B451" s="160"/>
    </row>
    <row r="452" spans="1:2">
      <c r="A452" s="160"/>
      <c r="B452" s="160"/>
    </row>
    <row r="453" spans="1:2">
      <c r="A453" s="160"/>
      <c r="B453" s="160"/>
    </row>
    <row r="454" spans="1:2">
      <c r="A454" s="160"/>
      <c r="B454" s="160"/>
    </row>
    <row r="455" spans="1:2">
      <c r="A455" s="160"/>
      <c r="B455" s="160"/>
    </row>
    <row r="456" spans="1:2">
      <c r="A456" s="160"/>
      <c r="B456" s="160"/>
    </row>
    <row r="457" spans="1:2">
      <c r="A457" s="160"/>
      <c r="B457" s="160"/>
    </row>
    <row r="458" spans="1:2">
      <c r="A458" s="160"/>
      <c r="B458" s="160"/>
    </row>
    <row r="459" spans="1:2">
      <c r="A459" s="160"/>
      <c r="B459" s="160"/>
    </row>
    <row r="460" spans="1:2">
      <c r="A460" s="160"/>
      <c r="B460" s="160"/>
    </row>
    <row r="461" spans="1:2">
      <c r="A461" s="160"/>
      <c r="B461" s="160"/>
    </row>
    <row r="462" spans="1:2">
      <c r="A462" s="160"/>
      <c r="B462" s="160"/>
    </row>
    <row r="463" spans="1:2">
      <c r="A463" s="160"/>
      <c r="B463" s="160"/>
    </row>
    <row r="464" spans="1:2">
      <c r="A464" s="160"/>
      <c r="B464" s="160"/>
    </row>
    <row r="465" spans="1:2">
      <c r="A465" s="160"/>
      <c r="B465" s="160"/>
    </row>
    <row r="466" spans="1:2">
      <c r="A466" s="160"/>
      <c r="B466" s="160"/>
    </row>
    <row r="467" spans="1:2">
      <c r="A467" s="160"/>
      <c r="B467" s="160"/>
    </row>
    <row r="468" spans="1:2">
      <c r="A468" s="160"/>
      <c r="B468" s="160"/>
    </row>
    <row r="469" spans="1:2">
      <c r="A469" s="160"/>
      <c r="B469" s="160"/>
    </row>
    <row r="470" spans="1:2">
      <c r="A470" s="160"/>
      <c r="B470" s="160"/>
    </row>
    <row r="471" spans="1:2">
      <c r="A471" s="160"/>
      <c r="B471" s="160"/>
    </row>
    <row r="472" spans="1:2">
      <c r="A472" s="160"/>
      <c r="B472" s="160"/>
    </row>
    <row r="473" spans="1:2">
      <c r="A473" s="160"/>
      <c r="B473" s="160"/>
    </row>
    <row r="474" spans="1:2">
      <c r="A474" s="160"/>
      <c r="B474" s="160"/>
    </row>
    <row r="475" spans="1:2">
      <c r="A475" s="160"/>
      <c r="B475" s="160"/>
    </row>
    <row r="476" spans="1:2">
      <c r="A476" s="160"/>
      <c r="B476" s="160"/>
    </row>
    <row r="477" spans="1:2">
      <c r="A477" s="160"/>
      <c r="B477" s="160"/>
    </row>
    <row r="478" spans="1:2">
      <c r="A478" s="160"/>
      <c r="B478" s="160"/>
    </row>
    <row r="479" spans="1:2">
      <c r="A479" s="160"/>
      <c r="B479" s="160"/>
    </row>
    <row r="480" spans="1:2">
      <c r="A480" s="160"/>
      <c r="B480" s="160"/>
    </row>
    <row r="481" spans="1:2">
      <c r="A481" s="160"/>
      <c r="B481" s="160"/>
    </row>
    <row r="482" spans="1:2">
      <c r="A482" s="160"/>
      <c r="B482" s="160"/>
    </row>
    <row r="483" spans="1:2">
      <c r="A483" s="160"/>
      <c r="B483" s="160"/>
    </row>
    <row r="484" spans="1:2">
      <c r="A484" s="160"/>
      <c r="B484" s="160"/>
    </row>
    <row r="485" spans="1:2">
      <c r="A485" s="160"/>
      <c r="B485" s="160"/>
    </row>
    <row r="486" spans="1:2">
      <c r="A486" s="160"/>
      <c r="B486" s="160"/>
    </row>
    <row r="487" spans="1:2">
      <c r="A487" s="160"/>
      <c r="B487" s="160"/>
    </row>
    <row r="488" spans="1:2">
      <c r="A488" s="160"/>
      <c r="B488" s="160"/>
    </row>
    <row r="489" spans="1:2">
      <c r="A489" s="160"/>
      <c r="B489" s="160"/>
    </row>
    <row r="490" spans="1:2">
      <c r="A490" s="160"/>
      <c r="B490" s="160"/>
    </row>
    <row r="491" spans="1:2">
      <c r="A491" s="160"/>
      <c r="B491" s="160"/>
    </row>
    <row r="492" spans="1:2">
      <c r="A492" s="160"/>
      <c r="B492" s="160"/>
    </row>
    <row r="493" spans="1:2">
      <c r="A493" s="160"/>
      <c r="B493" s="160"/>
    </row>
    <row r="494" spans="1:2">
      <c r="A494" s="160"/>
      <c r="B494" s="160"/>
    </row>
    <row r="495" spans="1:2">
      <c r="A495" s="160"/>
      <c r="B495" s="160"/>
    </row>
    <row r="496" spans="1:2">
      <c r="A496" s="160"/>
      <c r="B496" s="160"/>
    </row>
    <row r="497" spans="1:2">
      <c r="A497" s="160"/>
      <c r="B497" s="160"/>
    </row>
    <row r="498" spans="1:2">
      <c r="A498" s="160"/>
      <c r="B498" s="160"/>
    </row>
    <row r="499" spans="1:2">
      <c r="A499" s="160"/>
      <c r="B499" s="160"/>
    </row>
    <row r="500" spans="1:2">
      <c r="A500" s="160"/>
      <c r="B500" s="160"/>
    </row>
    <row r="501" spans="1:2">
      <c r="A501" s="160"/>
      <c r="B501" s="160"/>
    </row>
    <row r="502" spans="1:2">
      <c r="A502" s="160"/>
      <c r="B502" s="160"/>
    </row>
    <row r="503" spans="1:2">
      <c r="A503" s="160"/>
      <c r="B503" s="160"/>
    </row>
    <row r="504" spans="1:2">
      <c r="A504" s="160"/>
      <c r="B504" s="160"/>
    </row>
    <row r="505" spans="1:2">
      <c r="A505" s="160"/>
      <c r="B505" s="160"/>
    </row>
    <row r="506" spans="1:2">
      <c r="A506" s="160"/>
      <c r="B506" s="160"/>
    </row>
    <row r="507" spans="1:2">
      <c r="A507" s="160"/>
      <c r="B507" s="160"/>
    </row>
    <row r="508" spans="1:2">
      <c r="A508" s="160"/>
      <c r="B508" s="160"/>
    </row>
    <row r="509" spans="1:2">
      <c r="A509" s="160"/>
      <c r="B509" s="160"/>
    </row>
    <row r="510" spans="1:2">
      <c r="A510" s="160"/>
      <c r="B510" s="160"/>
    </row>
    <row r="511" spans="1:2">
      <c r="A511" s="160"/>
      <c r="B511" s="160"/>
    </row>
    <row r="512" spans="1:2">
      <c r="A512" s="160"/>
      <c r="B512" s="160"/>
    </row>
    <row r="513" spans="1:2">
      <c r="A513" s="160"/>
      <c r="B513" s="160"/>
    </row>
    <row r="514" spans="1:2">
      <c r="A514" s="160"/>
      <c r="B514" s="160"/>
    </row>
    <row r="515" spans="1:2">
      <c r="A515" s="160"/>
      <c r="B515" s="160"/>
    </row>
    <row r="516" spans="1:2">
      <c r="A516" s="160"/>
      <c r="B516" s="160"/>
    </row>
    <row r="517" spans="1:2">
      <c r="A517" s="160"/>
      <c r="B517" s="160"/>
    </row>
    <row r="518" spans="1:2">
      <c r="A518" s="160"/>
      <c r="B518" s="160"/>
    </row>
    <row r="519" spans="1:2">
      <c r="A519" s="160"/>
      <c r="B519" s="160"/>
    </row>
    <row r="520" spans="1:2">
      <c r="A520" s="160"/>
      <c r="B520" s="160"/>
    </row>
    <row r="521" spans="1:2">
      <c r="A521" s="160"/>
      <c r="B521" s="160"/>
    </row>
    <row r="522" spans="1:2">
      <c r="A522" s="160"/>
      <c r="B522" s="160"/>
    </row>
    <row r="523" spans="1:2">
      <c r="A523" s="160"/>
      <c r="B523" s="160"/>
    </row>
    <row r="524" spans="1:2">
      <c r="A524" s="160"/>
      <c r="B524" s="160"/>
    </row>
    <row r="525" spans="1:2">
      <c r="A525" s="160"/>
      <c r="B525" s="160"/>
    </row>
    <row r="526" spans="1:2">
      <c r="A526" s="160"/>
      <c r="B526" s="160"/>
    </row>
    <row r="527" spans="1:2">
      <c r="A527" s="160"/>
      <c r="B527" s="160"/>
    </row>
    <row r="528" spans="1:2">
      <c r="A528" s="160"/>
      <c r="B528" s="160"/>
    </row>
    <row r="529" spans="1:2">
      <c r="A529" s="160"/>
      <c r="B529" s="160"/>
    </row>
    <row r="530" spans="1:2">
      <c r="A530" s="160"/>
      <c r="B530" s="160"/>
    </row>
    <row r="531" spans="1:2">
      <c r="A531" s="160"/>
      <c r="B531" s="160"/>
    </row>
    <row r="532" spans="1:2">
      <c r="A532" s="160"/>
      <c r="B532" s="160"/>
    </row>
    <row r="533" spans="1:2">
      <c r="A533" s="160"/>
      <c r="B533" s="160"/>
    </row>
    <row r="534" spans="1:2">
      <c r="A534" s="160"/>
      <c r="B534" s="160"/>
    </row>
    <row r="535" spans="1:2">
      <c r="A535" s="160"/>
      <c r="B535" s="160"/>
    </row>
    <row r="536" spans="1:2">
      <c r="A536" s="160"/>
      <c r="B536" s="160"/>
    </row>
    <row r="537" spans="1:2">
      <c r="A537" s="160"/>
      <c r="B537" s="160"/>
    </row>
    <row r="538" spans="1:2">
      <c r="A538" s="160"/>
      <c r="B538" s="160"/>
    </row>
    <row r="539" spans="1:2">
      <c r="A539" s="160"/>
      <c r="B539" s="160"/>
    </row>
    <row r="540" spans="1:2">
      <c r="A540" s="160"/>
      <c r="B540" s="160"/>
    </row>
    <row r="541" spans="1:2">
      <c r="A541" s="160"/>
      <c r="B541" s="160"/>
    </row>
    <row r="542" spans="1:2">
      <c r="A542" s="160"/>
      <c r="B542" s="160"/>
    </row>
    <row r="543" spans="1:2">
      <c r="A543" s="160"/>
      <c r="B543" s="160"/>
    </row>
    <row r="544" spans="1:2">
      <c r="A544" s="160"/>
      <c r="B544" s="160"/>
    </row>
    <row r="545" spans="1:2">
      <c r="A545" s="160"/>
      <c r="B545" s="160"/>
    </row>
    <row r="546" spans="1:2">
      <c r="A546" s="160"/>
      <c r="B546" s="160"/>
    </row>
    <row r="547" spans="1:2">
      <c r="A547" s="160"/>
      <c r="B547" s="160"/>
    </row>
    <row r="548" spans="1:2">
      <c r="A548" s="160"/>
      <c r="B548" s="160"/>
    </row>
    <row r="549" spans="1:2">
      <c r="A549" s="160"/>
      <c r="B549" s="160"/>
    </row>
    <row r="550" spans="1:2">
      <c r="A550" s="160"/>
      <c r="B550" s="160"/>
    </row>
    <row r="551" spans="1:2">
      <c r="A551" s="160"/>
      <c r="B551" s="160"/>
    </row>
    <row r="552" spans="1:2">
      <c r="A552" s="160"/>
      <c r="B552" s="160"/>
    </row>
    <row r="553" spans="1:2">
      <c r="A553" s="160"/>
      <c r="B553" s="160"/>
    </row>
    <row r="554" spans="1:2">
      <c r="A554" s="160"/>
      <c r="B554" s="160"/>
    </row>
    <row r="555" spans="1:2">
      <c r="A555" s="160"/>
      <c r="B555" s="160"/>
    </row>
    <row r="556" spans="1:2">
      <c r="A556" s="160"/>
      <c r="B556" s="160"/>
    </row>
    <row r="557" spans="1:2">
      <c r="A557" s="160"/>
      <c r="B557" s="160"/>
    </row>
    <row r="558" spans="1:2">
      <c r="A558" s="160"/>
      <c r="B558" s="160"/>
    </row>
    <row r="559" spans="1:2">
      <c r="A559" s="160"/>
      <c r="B559" s="160"/>
    </row>
    <row r="560" spans="1:2">
      <c r="A560" s="160"/>
      <c r="B560" s="160"/>
    </row>
    <row r="561" spans="1:2">
      <c r="A561" s="160"/>
      <c r="B561" s="160"/>
    </row>
    <row r="562" spans="1:2">
      <c r="A562" s="160"/>
      <c r="B562" s="160"/>
    </row>
    <row r="563" spans="1:2">
      <c r="A563" s="160"/>
      <c r="B563" s="160"/>
    </row>
    <row r="564" spans="1:2">
      <c r="A564" s="160"/>
      <c r="B564" s="160"/>
    </row>
    <row r="565" spans="1:2">
      <c r="A565" s="160"/>
      <c r="B565" s="160"/>
    </row>
    <row r="566" spans="1:2">
      <c r="A566" s="160"/>
      <c r="B566" s="160"/>
    </row>
    <row r="567" spans="1:2">
      <c r="A567" s="160"/>
      <c r="B567" s="160"/>
    </row>
    <row r="568" spans="1:2">
      <c r="A568" s="160"/>
      <c r="B568" s="160"/>
    </row>
    <row r="569" spans="1:2">
      <c r="A569" s="160"/>
      <c r="B569" s="160"/>
    </row>
    <row r="570" spans="1:2">
      <c r="A570" s="160"/>
      <c r="B570" s="160"/>
    </row>
    <row r="571" spans="1:2">
      <c r="A571" s="160"/>
      <c r="B571" s="160"/>
    </row>
    <row r="572" spans="1:2">
      <c r="A572" s="160"/>
      <c r="B572" s="160"/>
    </row>
    <row r="573" spans="1:2">
      <c r="A573" s="160"/>
      <c r="B573" s="160"/>
    </row>
    <row r="574" spans="1:2">
      <c r="A574" s="160"/>
      <c r="B574" s="160"/>
    </row>
    <row r="575" spans="1:2">
      <c r="A575" s="160"/>
      <c r="B575" s="160"/>
    </row>
    <row r="576" spans="1:2">
      <c r="A576" s="160"/>
      <c r="B576" s="160"/>
    </row>
    <row r="577" spans="1:2">
      <c r="A577" s="160"/>
      <c r="B577" s="160"/>
    </row>
    <row r="578" spans="1:2">
      <c r="A578" s="160"/>
      <c r="B578" s="160"/>
    </row>
    <row r="579" spans="1:2">
      <c r="A579" s="160"/>
      <c r="B579" s="160"/>
    </row>
    <row r="580" spans="1:2">
      <c r="A580" s="160"/>
      <c r="B580" s="160"/>
    </row>
    <row r="581" spans="1:2">
      <c r="A581" s="160"/>
      <c r="B581" s="160"/>
    </row>
    <row r="582" spans="1:2">
      <c r="A582" s="160"/>
      <c r="B582" s="160"/>
    </row>
    <row r="583" spans="1:2">
      <c r="A583" s="160"/>
      <c r="B583" s="160"/>
    </row>
    <row r="584" spans="1:2">
      <c r="A584" s="160"/>
      <c r="B584" s="160"/>
    </row>
    <row r="585" spans="1:2">
      <c r="A585" s="160"/>
      <c r="B585" s="160"/>
    </row>
    <row r="586" spans="1:2">
      <c r="A586" s="160"/>
      <c r="B586" s="160"/>
    </row>
    <row r="587" spans="1:2">
      <c r="A587" s="160"/>
      <c r="B587" s="160"/>
    </row>
    <row r="588" spans="1:2">
      <c r="A588" s="160"/>
      <c r="B588" s="160"/>
    </row>
    <row r="589" spans="1:2">
      <c r="A589" s="160"/>
      <c r="B589" s="160"/>
    </row>
    <row r="590" spans="1:2">
      <c r="A590" s="160"/>
      <c r="B590" s="160"/>
    </row>
    <row r="591" spans="1:2">
      <c r="A591" s="160"/>
      <c r="B591" s="160"/>
    </row>
    <row r="592" spans="1:2">
      <c r="A592" s="160"/>
      <c r="B592" s="160"/>
    </row>
    <row r="593" spans="1:2">
      <c r="A593" s="160"/>
      <c r="B593" s="160"/>
    </row>
    <row r="594" spans="1:2">
      <c r="A594" s="160"/>
      <c r="B594" s="160"/>
    </row>
    <row r="595" spans="1:2">
      <c r="A595" s="160"/>
      <c r="B595" s="160"/>
    </row>
    <row r="596" spans="1:2">
      <c r="A596" s="160"/>
      <c r="B596" s="160"/>
    </row>
    <row r="597" spans="1:2">
      <c r="A597" s="160"/>
      <c r="B597" s="160"/>
    </row>
    <row r="598" spans="1:2">
      <c r="A598" s="160"/>
      <c r="B598" s="160"/>
    </row>
    <row r="599" spans="1:2">
      <c r="A599" s="160"/>
      <c r="B599" s="160"/>
    </row>
    <row r="600" spans="1:2">
      <c r="A600" s="160"/>
      <c r="B600" s="160"/>
    </row>
    <row r="601" spans="1:2">
      <c r="A601" s="160"/>
      <c r="B601" s="160"/>
    </row>
    <row r="602" spans="1:2">
      <c r="A602" s="160"/>
      <c r="B602" s="160"/>
    </row>
    <row r="603" spans="1:2">
      <c r="A603" s="160"/>
      <c r="B603" s="160"/>
    </row>
    <row r="604" spans="1:2">
      <c r="A604" s="160"/>
      <c r="B604" s="160"/>
    </row>
    <row r="605" spans="1:2">
      <c r="A605" s="160"/>
      <c r="B605" s="160"/>
    </row>
    <row r="606" spans="1:2">
      <c r="A606" s="160"/>
      <c r="B606" s="160"/>
    </row>
    <row r="607" spans="1:2">
      <c r="A607" s="160"/>
      <c r="B607" s="160"/>
    </row>
    <row r="608" spans="1:2">
      <c r="A608" s="160"/>
      <c r="B608" s="160"/>
    </row>
    <row r="609" spans="1:2">
      <c r="A609" s="160"/>
      <c r="B609" s="160"/>
    </row>
    <row r="610" spans="1:2">
      <c r="A610" s="160"/>
      <c r="B610" s="160"/>
    </row>
    <row r="611" spans="1:2">
      <c r="A611" s="160"/>
      <c r="B611" s="160"/>
    </row>
    <row r="612" spans="1:2">
      <c r="A612" s="160"/>
      <c r="B612" s="160"/>
    </row>
    <row r="613" spans="1:2">
      <c r="A613" s="160"/>
      <c r="B613" s="160"/>
    </row>
    <row r="614" spans="1:2">
      <c r="A614" s="160"/>
      <c r="B614" s="160"/>
    </row>
    <row r="615" spans="1:2">
      <c r="A615" s="160"/>
      <c r="B615" s="160"/>
    </row>
    <row r="616" spans="1:2">
      <c r="A616" s="160"/>
      <c r="B616" s="160"/>
    </row>
    <row r="617" spans="1:2">
      <c r="A617" s="160"/>
      <c r="B617" s="160"/>
    </row>
    <row r="618" spans="1:2">
      <c r="A618" s="160"/>
      <c r="B618" s="160"/>
    </row>
    <row r="619" spans="1:2">
      <c r="A619" s="160"/>
      <c r="B619" s="160"/>
    </row>
    <row r="620" spans="1:2">
      <c r="A620" s="160"/>
      <c r="B620" s="160"/>
    </row>
    <row r="621" spans="1:2">
      <c r="A621" s="160"/>
      <c r="B621" s="160"/>
    </row>
    <row r="622" spans="1:2">
      <c r="A622" s="160"/>
      <c r="B622" s="160"/>
    </row>
    <row r="623" spans="1:2">
      <c r="A623" s="160"/>
      <c r="B623" s="160"/>
    </row>
    <row r="624" spans="1:2">
      <c r="A624" s="160"/>
      <c r="B624" s="160"/>
    </row>
    <row r="625" spans="1:2">
      <c r="A625" s="160"/>
      <c r="B625" s="160"/>
    </row>
    <row r="626" spans="1:2">
      <c r="A626" s="160"/>
      <c r="B626" s="160"/>
    </row>
    <row r="627" spans="1:2">
      <c r="A627" s="160"/>
      <c r="B627" s="160"/>
    </row>
    <row r="628" spans="1:2">
      <c r="A628" s="160"/>
      <c r="B628" s="160"/>
    </row>
    <row r="629" spans="1:2">
      <c r="A629" s="160"/>
      <c r="B629" s="160"/>
    </row>
    <row r="630" spans="1:2">
      <c r="A630" s="160"/>
      <c r="B630" s="160"/>
    </row>
    <row r="631" spans="1:2">
      <c r="A631" s="160"/>
      <c r="B631" s="160"/>
    </row>
    <row r="632" spans="1:2">
      <c r="A632" s="160"/>
      <c r="B632" s="160"/>
    </row>
    <row r="633" spans="1:2">
      <c r="A633" s="160"/>
      <c r="B633" s="160"/>
    </row>
    <row r="634" spans="1:2">
      <c r="A634" s="160"/>
      <c r="B634" s="160"/>
    </row>
    <row r="635" spans="1:2">
      <c r="A635" s="160"/>
      <c r="B635" s="160"/>
    </row>
    <row r="636" spans="1:2">
      <c r="A636" s="160"/>
      <c r="B636" s="160"/>
    </row>
    <row r="637" spans="1:2">
      <c r="A637" s="160"/>
      <c r="B637" s="160"/>
    </row>
    <row r="638" spans="1:2">
      <c r="A638" s="160"/>
      <c r="B638" s="160"/>
    </row>
    <row r="639" spans="1:2">
      <c r="A639" s="160"/>
      <c r="B639" s="160"/>
    </row>
    <row r="640" spans="1:2">
      <c r="A640" s="160"/>
      <c r="B640" s="160"/>
    </row>
    <row r="641" spans="1:2">
      <c r="A641" s="160"/>
      <c r="B641" s="160"/>
    </row>
    <row r="642" spans="1:2">
      <c r="A642" s="160"/>
      <c r="B642" s="160"/>
    </row>
    <row r="643" spans="1:2">
      <c r="A643" s="160"/>
      <c r="B643" s="160"/>
    </row>
    <row r="644" spans="1:2">
      <c r="A644" s="160"/>
      <c r="B644" s="160"/>
    </row>
    <row r="645" spans="1:2">
      <c r="A645" s="160"/>
      <c r="B645" s="160"/>
    </row>
    <row r="646" spans="1:2">
      <c r="A646" s="160"/>
      <c r="B646" s="160"/>
    </row>
    <row r="647" spans="1:2">
      <c r="A647" s="160"/>
      <c r="B647" s="160"/>
    </row>
    <row r="648" spans="1:2">
      <c r="A648" s="160"/>
      <c r="B648" s="160"/>
    </row>
    <row r="649" spans="1:2">
      <c r="A649" s="160"/>
      <c r="B649" s="160"/>
    </row>
    <row r="650" spans="1:2">
      <c r="A650" s="160"/>
      <c r="B650" s="160"/>
    </row>
    <row r="651" spans="1:2">
      <c r="A651" s="160"/>
      <c r="B651" s="160"/>
    </row>
    <row r="652" spans="1:2">
      <c r="A652" s="160"/>
      <c r="B652" s="160"/>
    </row>
    <row r="653" spans="1:2">
      <c r="A653" s="160"/>
      <c r="B653" s="160"/>
    </row>
    <row r="654" spans="1:2">
      <c r="A654" s="160"/>
      <c r="B654" s="160"/>
    </row>
    <row r="655" spans="1:2">
      <c r="A655" s="160"/>
      <c r="B655" s="160"/>
    </row>
    <row r="656" spans="1:2">
      <c r="A656" s="160"/>
      <c r="B656" s="160"/>
    </row>
    <row r="657" spans="1:2">
      <c r="A657" s="160"/>
      <c r="B657" s="160"/>
    </row>
    <row r="658" spans="1:2">
      <c r="A658" s="160"/>
      <c r="B658" s="160"/>
    </row>
    <row r="659" spans="1:2">
      <c r="A659" s="160"/>
      <c r="B659" s="160"/>
    </row>
    <row r="660" spans="1:2">
      <c r="A660" s="160"/>
      <c r="B660" s="160"/>
    </row>
    <row r="661" spans="1:2">
      <c r="A661" s="160"/>
      <c r="B661" s="160"/>
    </row>
    <row r="662" spans="1:2">
      <c r="A662" s="160"/>
      <c r="B662" s="160"/>
    </row>
    <row r="663" spans="1:2">
      <c r="A663" s="160"/>
      <c r="B663" s="160"/>
    </row>
    <row r="664" spans="1:2">
      <c r="A664" s="160"/>
      <c r="B664" s="160"/>
    </row>
    <row r="665" spans="1:2">
      <c r="A665" s="160"/>
      <c r="B665" s="160"/>
    </row>
    <row r="666" spans="1:2">
      <c r="A666" s="160"/>
      <c r="B666" s="160"/>
    </row>
    <row r="667" spans="1:2">
      <c r="A667" s="160"/>
      <c r="B667" s="160"/>
    </row>
    <row r="668" spans="1:2">
      <c r="A668" s="160"/>
      <c r="B668" s="160"/>
    </row>
    <row r="669" spans="1:2">
      <c r="A669" s="160"/>
      <c r="B669" s="160"/>
    </row>
    <row r="670" spans="1:2">
      <c r="A670" s="160"/>
      <c r="B670" s="160"/>
    </row>
    <row r="671" spans="1:2">
      <c r="A671" s="160"/>
      <c r="B671" s="160"/>
    </row>
    <row r="672" spans="1:2">
      <c r="A672" s="160"/>
      <c r="B672" s="160"/>
    </row>
    <row r="673" spans="1:2">
      <c r="A673" s="160"/>
      <c r="B673" s="160"/>
    </row>
    <row r="674" spans="1:2">
      <c r="A674" s="160"/>
      <c r="B674" s="160"/>
    </row>
    <row r="675" spans="1:2">
      <c r="A675" s="160"/>
      <c r="B675" s="160"/>
    </row>
    <row r="676" spans="1:2">
      <c r="A676" s="160"/>
      <c r="B676" s="160"/>
    </row>
    <row r="677" spans="1:2">
      <c r="A677" s="160"/>
      <c r="B677" s="160"/>
    </row>
    <row r="678" spans="1:2">
      <c r="A678" s="160"/>
      <c r="B678" s="160"/>
    </row>
    <row r="679" spans="1:2">
      <c r="A679" s="160"/>
      <c r="B679" s="160"/>
    </row>
    <row r="680" spans="1:2">
      <c r="A680" s="160"/>
      <c r="B680" s="160"/>
    </row>
    <row r="681" spans="1:2">
      <c r="A681" s="160"/>
      <c r="B681" s="160"/>
    </row>
    <row r="682" spans="1:2">
      <c r="A682" s="160"/>
      <c r="B682" s="160"/>
    </row>
    <row r="683" spans="1:2">
      <c r="A683" s="160"/>
      <c r="B683" s="160"/>
    </row>
    <row r="684" spans="1:2">
      <c r="A684" s="160"/>
      <c r="B684" s="160"/>
    </row>
    <row r="685" spans="1:2">
      <c r="A685" s="160"/>
      <c r="B685" s="160"/>
    </row>
    <row r="686" spans="1:2">
      <c r="A686" s="160"/>
      <c r="B686" s="160"/>
    </row>
    <row r="687" spans="1:2">
      <c r="A687" s="160"/>
      <c r="B687" s="160"/>
    </row>
    <row r="688" spans="1:2">
      <c r="A688" s="160"/>
      <c r="B688" s="160"/>
    </row>
    <row r="689" spans="1:2">
      <c r="A689" s="160"/>
      <c r="B689" s="160"/>
    </row>
    <row r="690" spans="1:2">
      <c r="A690" s="160"/>
      <c r="B690" s="160"/>
    </row>
    <row r="691" spans="1:2">
      <c r="A691" s="160"/>
      <c r="B691" s="160"/>
    </row>
    <row r="692" spans="1:2">
      <c r="A692" s="160"/>
      <c r="B692" s="160"/>
    </row>
    <row r="693" spans="1:2">
      <c r="A693" s="160"/>
      <c r="B693" s="160"/>
    </row>
    <row r="694" spans="1:2">
      <c r="A694" s="160"/>
      <c r="B694" s="160"/>
    </row>
    <row r="695" spans="1:2">
      <c r="A695" s="160"/>
      <c r="B695" s="160"/>
    </row>
    <row r="696" spans="1:2">
      <c r="A696" s="160"/>
      <c r="B696" s="160"/>
    </row>
    <row r="697" spans="1:2">
      <c r="A697" s="160"/>
      <c r="B697" s="160"/>
    </row>
    <row r="698" spans="1:2">
      <c r="A698" s="160"/>
      <c r="B698" s="160"/>
    </row>
    <row r="699" spans="1:2">
      <c r="A699" s="160"/>
      <c r="B699" s="160"/>
    </row>
    <row r="700" spans="1:2">
      <c r="A700" s="160"/>
      <c r="B700" s="160"/>
    </row>
    <row r="701" spans="1:2">
      <c r="A701" s="160"/>
      <c r="B701" s="160"/>
    </row>
    <row r="702" spans="1:2">
      <c r="A702" s="160"/>
      <c r="B702" s="160"/>
    </row>
    <row r="703" spans="1:2">
      <c r="A703" s="160"/>
      <c r="B703" s="160"/>
    </row>
    <row r="704" spans="1:2">
      <c r="A704" s="160"/>
      <c r="B704" s="160"/>
    </row>
    <row r="705" spans="1:2">
      <c r="A705" s="160"/>
      <c r="B705" s="160"/>
    </row>
    <row r="706" spans="1:2">
      <c r="A706" s="160"/>
      <c r="B706" s="160"/>
    </row>
    <row r="707" spans="1:2">
      <c r="A707" s="160"/>
      <c r="B707" s="160"/>
    </row>
    <row r="708" spans="1:2">
      <c r="A708" s="160"/>
      <c r="B708" s="160"/>
    </row>
    <row r="709" spans="1:2">
      <c r="A709" s="160"/>
      <c r="B709" s="160"/>
    </row>
    <row r="710" spans="1:2">
      <c r="A710" s="160"/>
      <c r="B710" s="160"/>
    </row>
    <row r="711" spans="1:2">
      <c r="A711" s="160"/>
      <c r="B711" s="160"/>
    </row>
    <row r="712" spans="1:2">
      <c r="A712" s="160"/>
      <c r="B712" s="160"/>
    </row>
    <row r="713" spans="1:2">
      <c r="A713" s="160"/>
      <c r="B713" s="160"/>
    </row>
    <row r="714" spans="1:2">
      <c r="A714" s="160"/>
      <c r="B714" s="160"/>
    </row>
    <row r="715" spans="1:2">
      <c r="A715" s="160"/>
      <c r="B715" s="160"/>
    </row>
    <row r="716" spans="1:2">
      <c r="A716" s="160"/>
      <c r="B716" s="160"/>
    </row>
    <row r="717" spans="1:2">
      <c r="A717" s="160"/>
      <c r="B717" s="160"/>
    </row>
    <row r="718" spans="1:2">
      <c r="A718" s="160"/>
      <c r="B718" s="160"/>
    </row>
    <row r="719" spans="1:2">
      <c r="A719" s="160"/>
      <c r="B719" s="160"/>
    </row>
    <row r="720" spans="1:2">
      <c r="A720" s="160"/>
      <c r="B720" s="160"/>
    </row>
    <row r="721" spans="1:2">
      <c r="A721" s="160"/>
      <c r="B721" s="160"/>
    </row>
    <row r="722" spans="1:2">
      <c r="A722" s="160"/>
      <c r="B722" s="160"/>
    </row>
    <row r="723" spans="1:2">
      <c r="A723" s="160"/>
      <c r="B723" s="160"/>
    </row>
    <row r="724" spans="1:2">
      <c r="A724" s="160"/>
      <c r="B724" s="160"/>
    </row>
    <row r="725" spans="1:2">
      <c r="A725" s="160"/>
      <c r="B725" s="160"/>
    </row>
    <row r="726" spans="1:2">
      <c r="A726" s="160"/>
      <c r="B726" s="160"/>
    </row>
    <row r="727" spans="1:2">
      <c r="A727" s="160"/>
      <c r="B727" s="160"/>
    </row>
    <row r="728" spans="1:2">
      <c r="A728" s="160"/>
      <c r="B728" s="160"/>
    </row>
    <row r="729" spans="1:2">
      <c r="A729" s="160"/>
      <c r="B729" s="160"/>
    </row>
    <row r="730" spans="1:2">
      <c r="A730" s="160"/>
      <c r="B730" s="160"/>
    </row>
    <row r="731" spans="1:2">
      <c r="A731" s="160"/>
      <c r="B731" s="160"/>
    </row>
    <row r="732" spans="1:2">
      <c r="A732" s="160"/>
      <c r="B732" s="160"/>
    </row>
    <row r="733" spans="1:2">
      <c r="A733" s="160"/>
      <c r="B733" s="160"/>
    </row>
    <row r="734" spans="1:2">
      <c r="A734" s="160"/>
      <c r="B734" s="160"/>
    </row>
    <row r="735" spans="1:2">
      <c r="A735" s="160"/>
      <c r="B735" s="160"/>
    </row>
    <row r="736" spans="1:2">
      <c r="A736" s="160"/>
      <c r="B736" s="160"/>
    </row>
    <row r="737" spans="1:2">
      <c r="A737" s="160"/>
      <c r="B737" s="160"/>
    </row>
    <row r="738" spans="1:2">
      <c r="A738" s="160"/>
      <c r="B738" s="160"/>
    </row>
    <row r="739" spans="1:2">
      <c r="A739" s="160"/>
      <c r="B739" s="160"/>
    </row>
    <row r="740" spans="1:2">
      <c r="A740" s="160"/>
      <c r="B740" s="160"/>
    </row>
    <row r="741" spans="1:2">
      <c r="A741" s="160"/>
      <c r="B741" s="160"/>
    </row>
    <row r="742" spans="1:2">
      <c r="A742" s="160"/>
      <c r="B742" s="160"/>
    </row>
    <row r="743" spans="1:2">
      <c r="A743" s="160"/>
      <c r="B743" s="160"/>
    </row>
    <row r="744" spans="1:2">
      <c r="A744" s="160"/>
      <c r="B744" s="160"/>
    </row>
    <row r="745" spans="1:2">
      <c r="A745" s="160"/>
      <c r="B745" s="160"/>
    </row>
    <row r="746" spans="1:2">
      <c r="A746" s="160"/>
      <c r="B746" s="160"/>
    </row>
    <row r="747" spans="1:2">
      <c r="A747" s="160"/>
      <c r="B747" s="160"/>
    </row>
    <row r="748" spans="1:2">
      <c r="A748" s="160"/>
      <c r="B748" s="160"/>
    </row>
    <row r="749" spans="1:2">
      <c r="A749" s="160"/>
      <c r="B749" s="160"/>
    </row>
    <row r="750" spans="1:2">
      <c r="A750" s="160"/>
      <c r="B750" s="160"/>
    </row>
    <row r="751" spans="1:2">
      <c r="A751" s="160"/>
      <c r="B751" s="160"/>
    </row>
    <row r="752" spans="1:2">
      <c r="A752" s="160"/>
      <c r="B752" s="160"/>
    </row>
    <row r="753" spans="1:2">
      <c r="A753" s="160"/>
      <c r="B753" s="160"/>
    </row>
    <row r="754" spans="1:2">
      <c r="A754" s="160"/>
      <c r="B754" s="160"/>
    </row>
    <row r="755" spans="1:2">
      <c r="A755" s="160"/>
      <c r="B755" s="160"/>
    </row>
    <row r="756" spans="1:2">
      <c r="A756" s="160"/>
      <c r="B756" s="160"/>
    </row>
    <row r="757" spans="1:2">
      <c r="A757" s="160"/>
      <c r="B757" s="160"/>
    </row>
  </sheetData>
  <mergeCells count="1">
    <mergeCell ref="A2:B2"/>
  </mergeCells>
  <printOptions horizontalCentered="1"/>
  <pageMargins left="0.35" right="0.35" top="0.63" bottom="0" header="0.12" footer="0.28"/>
  <pageSetup paperSize="9" orientation="portrait" useFirstPageNumber="1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1"/>
  <sheetViews>
    <sheetView showGridLines="0" showZeros="0" zoomScale="120" zoomScaleNormal="120" topLeftCell="B1" workbookViewId="0">
      <selection activeCell="A2" sqref="A2:D2"/>
    </sheetView>
  </sheetViews>
  <sheetFormatPr defaultColWidth="12.125" defaultRowHeight="17.1" customHeight="1" outlineLevelCol="3"/>
  <cols>
    <col min="1" max="1" width="9.875" style="125" hidden="1" customWidth="1"/>
    <col min="2" max="2" width="9.875" style="125" customWidth="1"/>
    <col min="3" max="3" width="54.25" style="126" customWidth="1"/>
    <col min="4" max="4" width="26" style="126" customWidth="1"/>
    <col min="5" max="16384" width="12.125" style="125"/>
  </cols>
  <sheetData>
    <row r="1" ht="33.95" customHeight="1" spans="1:4">
      <c r="A1" s="127"/>
      <c r="B1" s="128" t="s">
        <v>95</v>
      </c>
      <c r="C1" s="128"/>
      <c r="D1" s="127"/>
    </row>
    <row r="2" ht="21.75" customHeight="1" spans="1:4">
      <c r="A2" s="129" t="s">
        <v>96</v>
      </c>
      <c r="B2" s="129"/>
      <c r="C2" s="129"/>
      <c r="D2" s="129"/>
    </row>
    <row r="3" customHeight="1" spans="1:4">
      <c r="A3" s="130" t="s">
        <v>32</v>
      </c>
      <c r="B3" s="130"/>
      <c r="C3" s="130"/>
      <c r="D3" s="130"/>
    </row>
    <row r="4" customHeight="1" spans="1:4">
      <c r="A4" s="131" t="s">
        <v>97</v>
      </c>
      <c r="B4" s="132" t="s">
        <v>97</v>
      </c>
      <c r="C4" s="131" t="s">
        <v>98</v>
      </c>
      <c r="D4" s="131" t="s">
        <v>34</v>
      </c>
    </row>
    <row r="5" customHeight="1" spans="1:4">
      <c r="A5" s="133"/>
      <c r="B5" s="134"/>
      <c r="C5" s="131" t="s">
        <v>99</v>
      </c>
      <c r="D5" s="135">
        <f>SUM(D6,D249,D254,D266,D355,D409,D466,D523,D640,D711,D784,D803,D913,D977,D1043,D1063,D1078,D1088,D1121,D1140,D1193,D1250,D1251,D1257,D1259)</f>
        <v>587626</v>
      </c>
    </row>
    <row r="6" customHeight="1" spans="1:4">
      <c r="A6" s="133">
        <v>201</v>
      </c>
      <c r="B6" s="136">
        <v>201</v>
      </c>
      <c r="C6" s="136" t="s">
        <v>100</v>
      </c>
      <c r="D6" s="137">
        <f>D7+D19+D28+D39+D50+D61+D72+D84+D93+D106+D116+D125+D136+D150+D157+D165+D171+D178+D185+D192+D199+D205+D213+D219+D225+D231+D246</f>
        <v>59014</v>
      </c>
    </row>
    <row r="7" customHeight="1" spans="1:4">
      <c r="A7" s="133">
        <v>20101</v>
      </c>
      <c r="B7" s="136">
        <v>20101</v>
      </c>
      <c r="C7" s="136" t="s">
        <v>101</v>
      </c>
      <c r="D7" s="138">
        <f>SUM(D8:D18)</f>
        <v>1554</v>
      </c>
    </row>
    <row r="8" customHeight="1" spans="1:4">
      <c r="A8" s="133">
        <v>2010101</v>
      </c>
      <c r="B8" s="139">
        <v>2010101</v>
      </c>
      <c r="C8" s="133" t="s">
        <v>102</v>
      </c>
      <c r="D8" s="140">
        <v>1093</v>
      </c>
    </row>
    <row r="9" customHeight="1" spans="1:4">
      <c r="A9" s="133">
        <v>2010102</v>
      </c>
      <c r="B9" s="139">
        <v>2010102</v>
      </c>
      <c r="C9" s="133" t="s">
        <v>103</v>
      </c>
      <c r="D9" s="140"/>
    </row>
    <row r="10" customHeight="1" spans="1:4">
      <c r="A10" s="133">
        <v>2010103</v>
      </c>
      <c r="B10" s="139">
        <v>2010103</v>
      </c>
      <c r="C10" s="133" t="s">
        <v>104</v>
      </c>
      <c r="D10" s="140"/>
    </row>
    <row r="11" customHeight="1" spans="1:4">
      <c r="A11" s="133">
        <v>2010104</v>
      </c>
      <c r="B11" s="139">
        <v>2010104</v>
      </c>
      <c r="C11" s="133" t="s">
        <v>105</v>
      </c>
      <c r="D11" s="140">
        <v>260</v>
      </c>
    </row>
    <row r="12" customHeight="1" spans="1:4">
      <c r="A12" s="133">
        <v>2010105</v>
      </c>
      <c r="B12" s="139">
        <v>2010105</v>
      </c>
      <c r="C12" s="133" t="s">
        <v>106</v>
      </c>
      <c r="D12" s="140"/>
    </row>
    <row r="13" customHeight="1" spans="1:4">
      <c r="A13" s="133">
        <v>2010106</v>
      </c>
      <c r="B13" s="139">
        <v>2010106</v>
      </c>
      <c r="C13" s="133" t="s">
        <v>107</v>
      </c>
      <c r="D13" s="140"/>
    </row>
    <row r="14" customHeight="1" spans="1:4">
      <c r="A14" s="133">
        <v>2010107</v>
      </c>
      <c r="B14" s="139">
        <v>2010107</v>
      </c>
      <c r="C14" s="133" t="s">
        <v>108</v>
      </c>
      <c r="D14" s="140"/>
    </row>
    <row r="15" customHeight="1" spans="1:4">
      <c r="A15" s="133">
        <v>2010108</v>
      </c>
      <c r="B15" s="139">
        <v>2010108</v>
      </c>
      <c r="C15" s="133" t="s">
        <v>109</v>
      </c>
      <c r="D15" s="140"/>
    </row>
    <row r="16" customHeight="1" spans="1:4">
      <c r="A16" s="133">
        <v>2010109</v>
      </c>
      <c r="B16" s="139">
        <v>2010109</v>
      </c>
      <c r="C16" s="133" t="s">
        <v>110</v>
      </c>
      <c r="D16" s="140"/>
    </row>
    <row r="17" customHeight="1" spans="1:4">
      <c r="A17" s="133">
        <v>2010150</v>
      </c>
      <c r="B17" s="139">
        <v>2010150</v>
      </c>
      <c r="C17" s="133" t="s">
        <v>111</v>
      </c>
      <c r="D17" s="140"/>
    </row>
    <row r="18" customHeight="1" spans="1:4">
      <c r="A18" s="133">
        <v>2010199</v>
      </c>
      <c r="B18" s="139">
        <v>2010199</v>
      </c>
      <c r="C18" s="133" t="s">
        <v>112</v>
      </c>
      <c r="D18" s="140">
        <v>201</v>
      </c>
    </row>
    <row r="19" customHeight="1" spans="1:4">
      <c r="A19" s="133">
        <v>20102</v>
      </c>
      <c r="B19" s="136">
        <v>20102</v>
      </c>
      <c r="C19" s="136" t="s">
        <v>113</v>
      </c>
      <c r="D19" s="138">
        <f>SUM(D20:D27)</f>
        <v>1436</v>
      </c>
    </row>
    <row r="20" customHeight="1" spans="1:4">
      <c r="A20" s="133">
        <v>2010201</v>
      </c>
      <c r="B20" s="139">
        <v>2010201</v>
      </c>
      <c r="C20" s="133" t="s">
        <v>102</v>
      </c>
      <c r="D20" s="140">
        <v>993</v>
      </c>
    </row>
    <row r="21" customHeight="1" spans="1:4">
      <c r="A21" s="133">
        <v>2010202</v>
      </c>
      <c r="B21" s="139">
        <v>2010202</v>
      </c>
      <c r="C21" s="133" t="s">
        <v>103</v>
      </c>
      <c r="D21" s="140"/>
    </row>
    <row r="22" customHeight="1" spans="1:4">
      <c r="A22" s="133">
        <v>2010203</v>
      </c>
      <c r="B22" s="139">
        <v>2010203</v>
      </c>
      <c r="C22" s="133" t="s">
        <v>104</v>
      </c>
      <c r="D22" s="140"/>
    </row>
    <row r="23" customHeight="1" spans="1:4">
      <c r="A23" s="133">
        <v>2010204</v>
      </c>
      <c r="B23" s="139">
        <v>2010204</v>
      </c>
      <c r="C23" s="133" t="s">
        <v>114</v>
      </c>
      <c r="D23" s="140">
        <v>200</v>
      </c>
    </row>
    <row r="24" customHeight="1" spans="1:4">
      <c r="A24" s="133">
        <v>2010205</v>
      </c>
      <c r="B24" s="139">
        <v>2010205</v>
      </c>
      <c r="C24" s="133" t="s">
        <v>115</v>
      </c>
      <c r="D24" s="140"/>
    </row>
    <row r="25" customHeight="1" spans="1:4">
      <c r="A25" s="133">
        <v>2010206</v>
      </c>
      <c r="B25" s="139">
        <v>2010206</v>
      </c>
      <c r="C25" s="133" t="s">
        <v>116</v>
      </c>
      <c r="D25" s="140">
        <v>198</v>
      </c>
    </row>
    <row r="26" customHeight="1" spans="1:4">
      <c r="A26" s="133">
        <v>2010250</v>
      </c>
      <c r="B26" s="139">
        <v>2010250</v>
      </c>
      <c r="C26" s="133" t="s">
        <v>111</v>
      </c>
      <c r="D26" s="140"/>
    </row>
    <row r="27" customHeight="1" spans="1:4">
      <c r="A27" s="133">
        <v>2010299</v>
      </c>
      <c r="B27" s="139">
        <v>2010299</v>
      </c>
      <c r="C27" s="133" t="s">
        <v>117</v>
      </c>
      <c r="D27" s="140">
        <v>45</v>
      </c>
    </row>
    <row r="28" customHeight="1" spans="1:4">
      <c r="A28" s="133">
        <v>20103</v>
      </c>
      <c r="B28" s="136">
        <v>20103</v>
      </c>
      <c r="C28" s="136" t="s">
        <v>118</v>
      </c>
      <c r="D28" s="138">
        <f>SUM(D29:D38)</f>
        <v>8984</v>
      </c>
    </row>
    <row r="29" customHeight="1" spans="1:4">
      <c r="A29" s="133">
        <v>2010301</v>
      </c>
      <c r="B29" s="139">
        <v>2010301</v>
      </c>
      <c r="C29" s="133" t="s">
        <v>102</v>
      </c>
      <c r="D29" s="140">
        <v>6118</v>
      </c>
    </row>
    <row r="30" customHeight="1" spans="1:4">
      <c r="A30" s="133">
        <v>2010302</v>
      </c>
      <c r="B30" s="139">
        <v>2010302</v>
      </c>
      <c r="C30" s="133" t="s">
        <v>103</v>
      </c>
      <c r="D30" s="140"/>
    </row>
    <row r="31" customHeight="1" spans="1:4">
      <c r="A31" s="133">
        <v>2010303</v>
      </c>
      <c r="B31" s="139">
        <v>2010303</v>
      </c>
      <c r="C31" s="133" t="s">
        <v>104</v>
      </c>
      <c r="D31" s="140"/>
    </row>
    <row r="32" customHeight="1" spans="1:4">
      <c r="A32" s="133">
        <v>2010304</v>
      </c>
      <c r="B32" s="139">
        <v>2010304</v>
      </c>
      <c r="C32" s="133" t="s">
        <v>119</v>
      </c>
      <c r="D32" s="140"/>
    </row>
    <row r="33" customHeight="1" spans="1:4">
      <c r="A33" s="133">
        <v>2010305</v>
      </c>
      <c r="B33" s="139">
        <v>2010305</v>
      </c>
      <c r="C33" s="133" t="s">
        <v>120</v>
      </c>
      <c r="D33" s="140"/>
    </row>
    <row r="34" customHeight="1" spans="1:4">
      <c r="A34" s="133">
        <v>2010306</v>
      </c>
      <c r="B34" s="139">
        <v>2010306</v>
      </c>
      <c r="C34" s="133" t="s">
        <v>121</v>
      </c>
      <c r="D34" s="140"/>
    </row>
    <row r="35" customHeight="1" spans="1:4">
      <c r="A35" s="133">
        <v>2010307</v>
      </c>
      <c r="B35" s="139">
        <v>2010308</v>
      </c>
      <c r="C35" s="133" t="s">
        <v>122</v>
      </c>
      <c r="D35" s="140"/>
    </row>
    <row r="36" customHeight="1" spans="1:4">
      <c r="A36" s="133">
        <v>2010308</v>
      </c>
      <c r="B36" s="139">
        <v>2010309</v>
      </c>
      <c r="C36" s="133" t="s">
        <v>123</v>
      </c>
      <c r="D36" s="140"/>
    </row>
    <row r="37" customHeight="1" spans="1:4">
      <c r="A37" s="133">
        <v>2010309</v>
      </c>
      <c r="B37" s="139">
        <v>2010350</v>
      </c>
      <c r="C37" s="133" t="s">
        <v>111</v>
      </c>
      <c r="D37" s="140">
        <v>791</v>
      </c>
    </row>
    <row r="38" customHeight="1" spans="1:4">
      <c r="A38" s="133">
        <v>2010350</v>
      </c>
      <c r="B38" s="139">
        <v>2010399</v>
      </c>
      <c r="C38" s="133" t="s">
        <v>124</v>
      </c>
      <c r="D38" s="140">
        <v>2075</v>
      </c>
    </row>
    <row r="39" customHeight="1" spans="1:4">
      <c r="A39" s="133">
        <v>2010399</v>
      </c>
      <c r="B39" s="136">
        <v>20104</v>
      </c>
      <c r="C39" s="136" t="s">
        <v>125</v>
      </c>
      <c r="D39" s="138">
        <f>SUM(D40:D49)</f>
        <v>1695</v>
      </c>
    </row>
    <row r="40" customHeight="1" spans="1:4">
      <c r="A40" s="133">
        <v>20104</v>
      </c>
      <c r="B40" s="139">
        <v>2010401</v>
      </c>
      <c r="C40" s="133" t="s">
        <v>102</v>
      </c>
      <c r="D40" s="140">
        <v>1138</v>
      </c>
    </row>
    <row r="41" customHeight="1" spans="1:4">
      <c r="A41" s="133">
        <v>2010401</v>
      </c>
      <c r="B41" s="139">
        <v>2010402</v>
      </c>
      <c r="C41" s="133" t="s">
        <v>103</v>
      </c>
      <c r="D41" s="140"/>
    </row>
    <row r="42" customHeight="1" spans="1:4">
      <c r="A42" s="133">
        <v>2010402</v>
      </c>
      <c r="B42" s="139">
        <v>2010403</v>
      </c>
      <c r="C42" s="133" t="s">
        <v>104</v>
      </c>
      <c r="D42" s="140"/>
    </row>
    <row r="43" customHeight="1" spans="1:4">
      <c r="A43" s="133">
        <v>2010403</v>
      </c>
      <c r="B43" s="139">
        <v>2010404</v>
      </c>
      <c r="C43" s="133" t="s">
        <v>126</v>
      </c>
      <c r="D43" s="140">
        <v>400</v>
      </c>
    </row>
    <row r="44" customHeight="1" spans="1:4">
      <c r="A44" s="133">
        <v>2010404</v>
      </c>
      <c r="B44" s="139">
        <v>2010405</v>
      </c>
      <c r="C44" s="133" t="s">
        <v>127</v>
      </c>
      <c r="D44" s="140"/>
    </row>
    <row r="45" customHeight="1" spans="1:4">
      <c r="A45" s="133">
        <v>2010405</v>
      </c>
      <c r="B45" s="139">
        <v>2010406</v>
      </c>
      <c r="C45" s="133" t="s">
        <v>128</v>
      </c>
      <c r="D45" s="140"/>
    </row>
    <row r="46" customHeight="1" spans="1:4">
      <c r="A46" s="133">
        <v>2010406</v>
      </c>
      <c r="B46" s="139">
        <v>2010407</v>
      </c>
      <c r="C46" s="133" t="s">
        <v>129</v>
      </c>
      <c r="D46" s="140"/>
    </row>
    <row r="47" customHeight="1" spans="1:4">
      <c r="A47" s="133">
        <v>2010407</v>
      </c>
      <c r="B47" s="139">
        <v>2010408</v>
      </c>
      <c r="C47" s="133" t="s">
        <v>130</v>
      </c>
      <c r="D47" s="140"/>
    </row>
    <row r="48" customHeight="1" spans="1:4">
      <c r="A48" s="133">
        <v>2010409</v>
      </c>
      <c r="B48" s="139">
        <v>2010450</v>
      </c>
      <c r="C48" s="133" t="s">
        <v>111</v>
      </c>
      <c r="D48" s="140"/>
    </row>
    <row r="49" customHeight="1" spans="1:4">
      <c r="A49" s="133">
        <v>2010450</v>
      </c>
      <c r="B49" s="139">
        <v>2010499</v>
      </c>
      <c r="C49" s="133" t="s">
        <v>131</v>
      </c>
      <c r="D49" s="140">
        <v>157</v>
      </c>
    </row>
    <row r="50" customHeight="1" spans="1:4">
      <c r="A50" s="133">
        <v>2010499</v>
      </c>
      <c r="B50" s="136">
        <v>20105</v>
      </c>
      <c r="C50" s="136" t="s">
        <v>132</v>
      </c>
      <c r="D50" s="138">
        <f>SUM(D51:D60)</f>
        <v>1061</v>
      </c>
    </row>
    <row r="51" customHeight="1" spans="1:4">
      <c r="A51" s="133">
        <v>20105</v>
      </c>
      <c r="B51" s="139">
        <v>2010501</v>
      </c>
      <c r="C51" s="133" t="s">
        <v>102</v>
      </c>
      <c r="D51" s="140">
        <v>641</v>
      </c>
    </row>
    <row r="52" customHeight="1" spans="1:4">
      <c r="A52" s="133">
        <v>2010501</v>
      </c>
      <c r="B52" s="139">
        <v>2010502</v>
      </c>
      <c r="C52" s="133" t="s">
        <v>103</v>
      </c>
      <c r="D52" s="140"/>
    </row>
    <row r="53" customHeight="1" spans="1:4">
      <c r="A53" s="133">
        <v>2010502</v>
      </c>
      <c r="B53" s="139">
        <v>2010503</v>
      </c>
      <c r="C53" s="133" t="s">
        <v>104</v>
      </c>
      <c r="D53" s="140"/>
    </row>
    <row r="54" customHeight="1" spans="1:4">
      <c r="A54" s="133">
        <v>2010503</v>
      </c>
      <c r="B54" s="139">
        <v>2010504</v>
      </c>
      <c r="C54" s="133" t="s">
        <v>133</v>
      </c>
      <c r="D54" s="140"/>
    </row>
    <row r="55" customHeight="1" spans="1:4">
      <c r="A55" s="133">
        <v>2010504</v>
      </c>
      <c r="B55" s="139">
        <v>2010505</v>
      </c>
      <c r="C55" s="133" t="s">
        <v>134</v>
      </c>
      <c r="D55" s="140">
        <v>57</v>
      </c>
    </row>
    <row r="56" customHeight="1" spans="1:4">
      <c r="A56" s="133">
        <v>2010505</v>
      </c>
      <c r="B56" s="139">
        <v>2010506</v>
      </c>
      <c r="C56" s="133" t="s">
        <v>135</v>
      </c>
      <c r="D56" s="140"/>
    </row>
    <row r="57" customHeight="1" spans="1:4">
      <c r="A57" s="133">
        <v>2010506</v>
      </c>
      <c r="B57" s="139">
        <v>2010507</v>
      </c>
      <c r="C57" s="133" t="s">
        <v>136</v>
      </c>
      <c r="D57" s="140">
        <v>342</v>
      </c>
    </row>
    <row r="58" customHeight="1" spans="1:4">
      <c r="A58" s="133">
        <v>2010507</v>
      </c>
      <c r="B58" s="139">
        <v>2010508</v>
      </c>
      <c r="C58" s="133" t="s">
        <v>137</v>
      </c>
      <c r="D58" s="140"/>
    </row>
    <row r="59" customHeight="1" spans="1:4">
      <c r="A59" s="133">
        <v>2010508</v>
      </c>
      <c r="B59" s="139">
        <v>2010508</v>
      </c>
      <c r="C59" s="133" t="s">
        <v>111</v>
      </c>
      <c r="D59" s="140"/>
    </row>
    <row r="60" customHeight="1" spans="1:4">
      <c r="A60" s="133">
        <v>2010550</v>
      </c>
      <c r="B60" s="139">
        <v>2010550</v>
      </c>
      <c r="C60" s="133" t="s">
        <v>138</v>
      </c>
      <c r="D60" s="140">
        <v>21</v>
      </c>
    </row>
    <row r="61" customHeight="1" spans="1:4">
      <c r="A61" s="133">
        <v>2010599</v>
      </c>
      <c r="B61" s="136">
        <v>20106</v>
      </c>
      <c r="C61" s="136" t="s">
        <v>139</v>
      </c>
      <c r="D61" s="138">
        <f>SUM(D62:D71)</f>
        <v>2454</v>
      </c>
    </row>
    <row r="62" customHeight="1" spans="1:4">
      <c r="A62" s="133">
        <v>20106</v>
      </c>
      <c r="B62" s="139">
        <v>2010601</v>
      </c>
      <c r="C62" s="133" t="s">
        <v>102</v>
      </c>
      <c r="D62" s="140">
        <v>1862</v>
      </c>
    </row>
    <row r="63" customHeight="1" spans="1:4">
      <c r="A63" s="133">
        <v>2010601</v>
      </c>
      <c r="B63" s="139">
        <v>2010602</v>
      </c>
      <c r="C63" s="133" t="s">
        <v>103</v>
      </c>
      <c r="D63" s="140"/>
    </row>
    <row r="64" customHeight="1" spans="1:4">
      <c r="A64" s="133">
        <v>2010602</v>
      </c>
      <c r="B64" s="139">
        <v>2010603</v>
      </c>
      <c r="C64" s="133" t="s">
        <v>104</v>
      </c>
      <c r="D64" s="140"/>
    </row>
    <row r="65" customHeight="1" spans="1:4">
      <c r="A65" s="133">
        <v>2010603</v>
      </c>
      <c r="B65" s="139">
        <v>2010604</v>
      </c>
      <c r="C65" s="133" t="s">
        <v>140</v>
      </c>
      <c r="D65" s="140"/>
    </row>
    <row r="66" customHeight="1" spans="1:4">
      <c r="A66" s="133">
        <v>2010604</v>
      </c>
      <c r="B66" s="139">
        <v>2010605</v>
      </c>
      <c r="C66" s="133" t="s">
        <v>141</v>
      </c>
      <c r="D66" s="140"/>
    </row>
    <row r="67" customHeight="1" spans="1:4">
      <c r="A67" s="133">
        <v>2010605</v>
      </c>
      <c r="B67" s="139">
        <v>2010606</v>
      </c>
      <c r="C67" s="133" t="s">
        <v>142</v>
      </c>
      <c r="D67" s="140"/>
    </row>
    <row r="68" customHeight="1" spans="1:4">
      <c r="A68" s="133">
        <v>2010606</v>
      </c>
      <c r="B68" s="139">
        <v>2010607</v>
      </c>
      <c r="C68" s="133" t="s">
        <v>143</v>
      </c>
      <c r="D68" s="140"/>
    </row>
    <row r="69" customHeight="1" spans="1:4">
      <c r="A69" s="133">
        <v>2010607</v>
      </c>
      <c r="B69" s="139">
        <v>2010608</v>
      </c>
      <c r="C69" s="133" t="s">
        <v>144</v>
      </c>
      <c r="D69" s="140"/>
    </row>
    <row r="70" customHeight="1" spans="1:4">
      <c r="A70" s="133">
        <v>2010608</v>
      </c>
      <c r="B70" s="139">
        <v>2010650</v>
      </c>
      <c r="C70" s="133" t="s">
        <v>111</v>
      </c>
      <c r="D70" s="140">
        <v>179</v>
      </c>
    </row>
    <row r="71" customHeight="1" spans="1:4">
      <c r="A71" s="133">
        <v>2010650</v>
      </c>
      <c r="B71" s="139">
        <v>2010699</v>
      </c>
      <c r="C71" s="133" t="s">
        <v>145</v>
      </c>
      <c r="D71" s="140">
        <v>413</v>
      </c>
    </row>
    <row r="72" customHeight="1" spans="1:4">
      <c r="A72" s="133">
        <v>2010699</v>
      </c>
      <c r="B72" s="136">
        <v>20107</v>
      </c>
      <c r="C72" s="136" t="s">
        <v>146</v>
      </c>
      <c r="D72" s="138">
        <f>SUM(D73:D83)</f>
        <v>5300</v>
      </c>
    </row>
    <row r="73" customHeight="1" spans="1:4">
      <c r="A73" s="133">
        <v>20107</v>
      </c>
      <c r="B73" s="139">
        <v>2010701</v>
      </c>
      <c r="C73" s="133" t="s">
        <v>102</v>
      </c>
      <c r="D73" s="140"/>
    </row>
    <row r="74" customHeight="1" spans="1:4">
      <c r="A74" s="133">
        <v>2010701</v>
      </c>
      <c r="B74" s="139">
        <v>2010702</v>
      </c>
      <c r="C74" s="133" t="s">
        <v>103</v>
      </c>
      <c r="D74" s="140"/>
    </row>
    <row r="75" customHeight="1" spans="1:4">
      <c r="A75" s="133">
        <v>2010702</v>
      </c>
      <c r="B75" s="139">
        <v>2010703</v>
      </c>
      <c r="C75" s="133" t="s">
        <v>104</v>
      </c>
      <c r="D75" s="140"/>
    </row>
    <row r="76" customHeight="1" spans="1:4">
      <c r="A76" s="133">
        <v>2010703</v>
      </c>
      <c r="B76" s="139">
        <v>2010704</v>
      </c>
      <c r="C76" s="133" t="s">
        <v>147</v>
      </c>
      <c r="D76" s="140"/>
    </row>
    <row r="77" customHeight="1" spans="1:4">
      <c r="A77" s="133">
        <v>2010704</v>
      </c>
      <c r="B77" s="139">
        <v>2010705</v>
      </c>
      <c r="C77" s="133" t="s">
        <v>148</v>
      </c>
      <c r="D77" s="140"/>
    </row>
    <row r="78" customHeight="1" spans="1:4">
      <c r="A78" s="133">
        <v>2010705</v>
      </c>
      <c r="B78" s="139">
        <v>2010706</v>
      </c>
      <c r="C78" s="133" t="s">
        <v>149</v>
      </c>
      <c r="D78" s="140"/>
    </row>
    <row r="79" customHeight="1" spans="1:4">
      <c r="A79" s="133">
        <v>2010706</v>
      </c>
      <c r="B79" s="139">
        <v>2010707</v>
      </c>
      <c r="C79" s="133" t="s">
        <v>150</v>
      </c>
      <c r="D79" s="140"/>
    </row>
    <row r="80" customHeight="1" spans="1:4">
      <c r="A80" s="133">
        <v>2010707</v>
      </c>
      <c r="B80" s="139">
        <v>2010708</v>
      </c>
      <c r="C80" s="133" t="s">
        <v>151</v>
      </c>
      <c r="D80" s="140"/>
    </row>
    <row r="81" customHeight="1" spans="1:4">
      <c r="A81" s="133">
        <v>2010708</v>
      </c>
      <c r="B81" s="139">
        <v>2010709</v>
      </c>
      <c r="C81" s="133" t="s">
        <v>143</v>
      </c>
      <c r="D81" s="140"/>
    </row>
    <row r="82" customHeight="1" spans="1:4">
      <c r="A82" s="133">
        <v>2010709</v>
      </c>
      <c r="B82" s="139">
        <v>2010750</v>
      </c>
      <c r="C82" s="133" t="s">
        <v>111</v>
      </c>
      <c r="D82" s="140"/>
    </row>
    <row r="83" customHeight="1" spans="1:4">
      <c r="A83" s="133">
        <v>2010750</v>
      </c>
      <c r="B83" s="139">
        <v>2010799</v>
      </c>
      <c r="C83" s="133" t="s">
        <v>152</v>
      </c>
      <c r="D83" s="140">
        <v>5300</v>
      </c>
    </row>
    <row r="84" customHeight="1" spans="1:4">
      <c r="A84" s="133">
        <v>2010799</v>
      </c>
      <c r="B84" s="136">
        <v>20108</v>
      </c>
      <c r="C84" s="136" t="s">
        <v>153</v>
      </c>
      <c r="D84" s="138">
        <f>SUM(D85:D92)</f>
        <v>1011</v>
      </c>
    </row>
    <row r="85" customHeight="1" spans="1:4">
      <c r="A85" s="133">
        <v>20108</v>
      </c>
      <c r="B85" s="139">
        <v>2010801</v>
      </c>
      <c r="C85" s="133" t="s">
        <v>102</v>
      </c>
      <c r="D85" s="140">
        <v>721</v>
      </c>
    </row>
    <row r="86" customHeight="1" spans="1:4">
      <c r="A86" s="133">
        <v>2010801</v>
      </c>
      <c r="B86" s="139">
        <v>2010802</v>
      </c>
      <c r="C86" s="133" t="s">
        <v>103</v>
      </c>
      <c r="D86" s="140"/>
    </row>
    <row r="87" customHeight="1" spans="1:4">
      <c r="A87" s="133">
        <v>2010802</v>
      </c>
      <c r="B87" s="139">
        <v>2010803</v>
      </c>
      <c r="C87" s="133" t="s">
        <v>104</v>
      </c>
      <c r="D87" s="140"/>
    </row>
    <row r="88" customHeight="1" spans="1:4">
      <c r="A88" s="133">
        <v>2010803</v>
      </c>
      <c r="B88" s="139">
        <v>2010804</v>
      </c>
      <c r="C88" s="133" t="s">
        <v>154</v>
      </c>
      <c r="D88" s="140">
        <v>290</v>
      </c>
    </row>
    <row r="89" customHeight="1" spans="1:4">
      <c r="A89" s="133">
        <v>2010804</v>
      </c>
      <c r="B89" s="139">
        <v>2010805</v>
      </c>
      <c r="C89" s="133" t="s">
        <v>155</v>
      </c>
      <c r="D89" s="140"/>
    </row>
    <row r="90" customHeight="1" spans="1:4">
      <c r="A90" s="133">
        <v>2010805</v>
      </c>
      <c r="B90" s="139">
        <v>2010806</v>
      </c>
      <c r="C90" s="133" t="s">
        <v>143</v>
      </c>
      <c r="D90" s="140"/>
    </row>
    <row r="91" customHeight="1" spans="1:4">
      <c r="A91" s="133">
        <v>2010806</v>
      </c>
      <c r="B91" s="139">
        <v>2010850</v>
      </c>
      <c r="C91" s="133" t="s">
        <v>111</v>
      </c>
      <c r="D91" s="140"/>
    </row>
    <row r="92" customHeight="1" spans="1:4">
      <c r="A92" s="133">
        <v>2010850</v>
      </c>
      <c r="B92" s="139">
        <v>2010899</v>
      </c>
      <c r="C92" s="133" t="s">
        <v>156</v>
      </c>
      <c r="D92" s="140"/>
    </row>
    <row r="93" customHeight="1" spans="1:4">
      <c r="A93" s="133">
        <v>2010899</v>
      </c>
      <c r="B93" s="136">
        <v>20109</v>
      </c>
      <c r="C93" s="136" t="s">
        <v>157</v>
      </c>
      <c r="D93" s="138">
        <f>SUM(D94:D105)</f>
        <v>450</v>
      </c>
    </row>
    <row r="94" customHeight="1" spans="1:4">
      <c r="A94" s="133">
        <v>20109</v>
      </c>
      <c r="B94" s="139">
        <v>2010901</v>
      </c>
      <c r="C94" s="133" t="s">
        <v>102</v>
      </c>
      <c r="D94" s="140"/>
    </row>
    <row r="95" customHeight="1" spans="1:4">
      <c r="A95" s="133">
        <v>2010901</v>
      </c>
      <c r="B95" s="139">
        <v>2010902</v>
      </c>
      <c r="C95" s="133" t="s">
        <v>103</v>
      </c>
      <c r="D95" s="140"/>
    </row>
    <row r="96" customHeight="1" spans="1:4">
      <c r="A96" s="133">
        <v>2010902</v>
      </c>
      <c r="B96" s="139">
        <v>2010903</v>
      </c>
      <c r="C96" s="133" t="s">
        <v>104</v>
      </c>
      <c r="D96" s="140"/>
    </row>
    <row r="97" customHeight="1" spans="1:4">
      <c r="A97" s="133">
        <v>2010903</v>
      </c>
      <c r="B97" s="139">
        <v>2010905</v>
      </c>
      <c r="C97" s="133" t="s">
        <v>158</v>
      </c>
      <c r="D97" s="140"/>
    </row>
    <row r="98" customHeight="1" spans="1:4">
      <c r="A98" s="133">
        <v>2010904</v>
      </c>
      <c r="B98" s="139">
        <v>2010907</v>
      </c>
      <c r="C98" s="133" t="s">
        <v>159</v>
      </c>
      <c r="D98" s="140"/>
    </row>
    <row r="99" customHeight="1" spans="1:4">
      <c r="A99" s="133">
        <v>2010905</v>
      </c>
      <c r="B99" s="139">
        <v>2010908</v>
      </c>
      <c r="C99" s="133" t="s">
        <v>143</v>
      </c>
      <c r="D99" s="140"/>
    </row>
    <row r="100" customHeight="1" spans="1:4">
      <c r="A100" s="133">
        <v>2010907</v>
      </c>
      <c r="B100" s="139">
        <v>2010909</v>
      </c>
      <c r="C100" s="133" t="s">
        <v>160</v>
      </c>
      <c r="D100" s="140"/>
    </row>
    <row r="101" customHeight="1" spans="1:4">
      <c r="A101" s="133">
        <v>2010908</v>
      </c>
      <c r="B101" s="139">
        <v>2010910</v>
      </c>
      <c r="C101" s="133" t="s">
        <v>161</v>
      </c>
      <c r="D101" s="140"/>
    </row>
    <row r="102" customHeight="1" spans="1:4">
      <c r="A102" s="133">
        <v>2010950</v>
      </c>
      <c r="B102" s="139">
        <v>2010911</v>
      </c>
      <c r="C102" s="133" t="s">
        <v>162</v>
      </c>
      <c r="D102" s="140"/>
    </row>
    <row r="103" customHeight="1" spans="1:4">
      <c r="A103" s="133">
        <v>2010999</v>
      </c>
      <c r="B103" s="139">
        <v>2010912</v>
      </c>
      <c r="C103" s="133" t="s">
        <v>163</v>
      </c>
      <c r="D103" s="140"/>
    </row>
    <row r="104" customHeight="1" spans="1:4">
      <c r="A104" s="133">
        <v>20110</v>
      </c>
      <c r="B104" s="139">
        <v>2010950</v>
      </c>
      <c r="C104" s="133" t="s">
        <v>111</v>
      </c>
      <c r="D104" s="140"/>
    </row>
    <row r="105" customHeight="1" spans="1:4">
      <c r="A105" s="133">
        <v>2011001</v>
      </c>
      <c r="B105" s="139">
        <v>2010999</v>
      </c>
      <c r="C105" s="133" t="s">
        <v>164</v>
      </c>
      <c r="D105" s="140">
        <v>450</v>
      </c>
    </row>
    <row r="106" customHeight="1" spans="1:4">
      <c r="A106" s="133">
        <v>2011002</v>
      </c>
      <c r="B106" s="136">
        <v>20110</v>
      </c>
      <c r="C106" s="136" t="s">
        <v>165</v>
      </c>
      <c r="D106" s="138">
        <f>SUM(D107:D115)</f>
        <v>411</v>
      </c>
    </row>
    <row r="107" customHeight="1" spans="1:4">
      <c r="A107" s="133">
        <v>2011003</v>
      </c>
      <c r="B107" s="139">
        <v>2011001</v>
      </c>
      <c r="C107" s="133" t="s">
        <v>102</v>
      </c>
      <c r="D107" s="140">
        <v>346</v>
      </c>
    </row>
    <row r="108" customHeight="1" spans="1:4">
      <c r="A108" s="133">
        <v>2011004</v>
      </c>
      <c r="B108" s="139">
        <v>2011002</v>
      </c>
      <c r="C108" s="133" t="s">
        <v>103</v>
      </c>
      <c r="D108" s="140"/>
    </row>
    <row r="109" customHeight="1" spans="1:4">
      <c r="A109" s="133">
        <v>2011005</v>
      </c>
      <c r="B109" s="139">
        <v>2011003</v>
      </c>
      <c r="C109" s="133" t="s">
        <v>104</v>
      </c>
      <c r="D109" s="140"/>
    </row>
    <row r="110" customHeight="1" spans="1:4">
      <c r="A110" s="133">
        <v>2011006</v>
      </c>
      <c r="B110" s="139">
        <v>2011004</v>
      </c>
      <c r="C110" s="133" t="s">
        <v>166</v>
      </c>
      <c r="D110" s="140"/>
    </row>
    <row r="111" customHeight="1" spans="1:4">
      <c r="A111" s="133">
        <v>2011007</v>
      </c>
      <c r="B111" s="139">
        <v>2011005</v>
      </c>
      <c r="C111" s="133" t="s">
        <v>167</v>
      </c>
      <c r="D111" s="140"/>
    </row>
    <row r="112" customHeight="1" spans="1:4">
      <c r="A112" s="133">
        <v>2011008</v>
      </c>
      <c r="B112" s="139">
        <v>2011007</v>
      </c>
      <c r="C112" s="133" t="s">
        <v>168</v>
      </c>
      <c r="D112" s="140"/>
    </row>
    <row r="113" customHeight="1" spans="1:4">
      <c r="A113" s="133">
        <v>2011009</v>
      </c>
      <c r="B113" s="139">
        <v>2011008</v>
      </c>
      <c r="C113" s="133" t="s">
        <v>169</v>
      </c>
      <c r="D113" s="140"/>
    </row>
    <row r="114" customHeight="1" spans="1:4">
      <c r="A114" s="133">
        <v>2011010</v>
      </c>
      <c r="B114" s="139">
        <v>2011050</v>
      </c>
      <c r="C114" s="133" t="s">
        <v>111</v>
      </c>
      <c r="D114" s="140"/>
    </row>
    <row r="115" customHeight="1" spans="1:4">
      <c r="A115" s="133">
        <v>2011011</v>
      </c>
      <c r="B115" s="139">
        <v>2011099</v>
      </c>
      <c r="C115" s="133" t="s">
        <v>170</v>
      </c>
      <c r="D115" s="140">
        <v>65</v>
      </c>
    </row>
    <row r="116" customHeight="1" spans="1:4">
      <c r="A116" s="133">
        <v>2011012</v>
      </c>
      <c r="B116" s="136">
        <v>20111</v>
      </c>
      <c r="C116" s="136" t="s">
        <v>171</v>
      </c>
      <c r="D116" s="138">
        <f>SUM(D117:D124)</f>
        <v>6485</v>
      </c>
    </row>
    <row r="117" customHeight="1" spans="1:4">
      <c r="A117" s="133">
        <v>2011050</v>
      </c>
      <c r="B117" s="139">
        <v>2011101</v>
      </c>
      <c r="C117" s="133" t="s">
        <v>102</v>
      </c>
      <c r="D117" s="140">
        <v>3961</v>
      </c>
    </row>
    <row r="118" customHeight="1" spans="1:4">
      <c r="A118" s="133">
        <v>2011099</v>
      </c>
      <c r="B118" s="139">
        <v>2011102</v>
      </c>
      <c r="C118" s="133" t="s">
        <v>103</v>
      </c>
      <c r="D118" s="140"/>
    </row>
    <row r="119" customHeight="1" spans="1:4">
      <c r="A119" s="133">
        <v>20111</v>
      </c>
      <c r="B119" s="139">
        <v>2011103</v>
      </c>
      <c r="C119" s="133" t="s">
        <v>104</v>
      </c>
      <c r="D119" s="140"/>
    </row>
    <row r="120" customHeight="1" spans="1:4">
      <c r="A120" s="133">
        <v>2011101</v>
      </c>
      <c r="B120" s="139">
        <v>2011104</v>
      </c>
      <c r="C120" s="133" t="s">
        <v>172</v>
      </c>
      <c r="D120" s="140"/>
    </row>
    <row r="121" customHeight="1" spans="1:4">
      <c r="A121" s="133">
        <v>2011102</v>
      </c>
      <c r="B121" s="139">
        <v>2011105</v>
      </c>
      <c r="C121" s="133" t="s">
        <v>173</v>
      </c>
      <c r="D121" s="140"/>
    </row>
    <row r="122" customHeight="1" spans="1:4">
      <c r="A122" s="133">
        <v>2011103</v>
      </c>
      <c r="B122" s="139">
        <v>2011106</v>
      </c>
      <c r="C122" s="133" t="s">
        <v>174</v>
      </c>
      <c r="D122" s="140"/>
    </row>
    <row r="123" customHeight="1" spans="1:4">
      <c r="A123" s="133">
        <v>2011104</v>
      </c>
      <c r="B123" s="139">
        <v>2011150</v>
      </c>
      <c r="C123" s="133" t="s">
        <v>111</v>
      </c>
      <c r="D123" s="140">
        <v>194</v>
      </c>
    </row>
    <row r="124" customHeight="1" spans="1:4">
      <c r="A124" s="133">
        <v>2011105</v>
      </c>
      <c r="B124" s="139">
        <v>2011199</v>
      </c>
      <c r="C124" s="133" t="s">
        <v>175</v>
      </c>
      <c r="D124" s="140">
        <v>2330</v>
      </c>
    </row>
    <row r="125" customHeight="1" spans="1:4">
      <c r="A125" s="133">
        <v>2011106</v>
      </c>
      <c r="B125" s="136">
        <v>20113</v>
      </c>
      <c r="C125" s="136" t="s">
        <v>176</v>
      </c>
      <c r="D125" s="138">
        <f>SUM(D126:D135)</f>
        <v>1184</v>
      </c>
    </row>
    <row r="126" customHeight="1" spans="1:4">
      <c r="A126" s="133">
        <v>2011150</v>
      </c>
      <c r="B126" s="139">
        <v>2011301</v>
      </c>
      <c r="C126" s="133" t="s">
        <v>102</v>
      </c>
      <c r="D126" s="140">
        <v>1041</v>
      </c>
    </row>
    <row r="127" customHeight="1" spans="1:4">
      <c r="A127" s="133">
        <v>2011199</v>
      </c>
      <c r="B127" s="139">
        <v>2011302</v>
      </c>
      <c r="C127" s="133" t="s">
        <v>103</v>
      </c>
      <c r="D127" s="140"/>
    </row>
    <row r="128" customHeight="1" spans="1:4">
      <c r="A128" s="133">
        <v>20113</v>
      </c>
      <c r="B128" s="139">
        <v>2011303</v>
      </c>
      <c r="C128" s="133" t="s">
        <v>104</v>
      </c>
      <c r="D128" s="140"/>
    </row>
    <row r="129" customHeight="1" spans="1:4">
      <c r="A129" s="133">
        <v>2011301</v>
      </c>
      <c r="B129" s="139">
        <v>2011304</v>
      </c>
      <c r="C129" s="133" t="s">
        <v>177</v>
      </c>
      <c r="D129" s="140"/>
    </row>
    <row r="130" customHeight="1" spans="1:4">
      <c r="A130" s="133">
        <v>2011302</v>
      </c>
      <c r="B130" s="139">
        <v>2011305</v>
      </c>
      <c r="C130" s="133" t="s">
        <v>178</v>
      </c>
      <c r="D130" s="140"/>
    </row>
    <row r="131" customHeight="1" spans="1:4">
      <c r="A131" s="133">
        <v>2011303</v>
      </c>
      <c r="B131" s="139">
        <v>2011306</v>
      </c>
      <c r="C131" s="133" t="s">
        <v>179</v>
      </c>
      <c r="D131" s="140"/>
    </row>
    <row r="132" customHeight="1" spans="1:4">
      <c r="A132" s="133">
        <v>2011304</v>
      </c>
      <c r="B132" s="139">
        <v>2011307</v>
      </c>
      <c r="C132" s="133" t="s">
        <v>180</v>
      </c>
      <c r="D132" s="140"/>
    </row>
    <row r="133" customHeight="1" spans="1:4">
      <c r="A133" s="133">
        <v>2011305</v>
      </c>
      <c r="B133" s="139">
        <v>2011308</v>
      </c>
      <c r="C133" s="133" t="s">
        <v>181</v>
      </c>
      <c r="D133" s="140">
        <v>60</v>
      </c>
    </row>
    <row r="134" customHeight="1" spans="1:4">
      <c r="A134" s="133">
        <v>2011306</v>
      </c>
      <c r="B134" s="139">
        <v>2011350</v>
      </c>
      <c r="C134" s="133" t="s">
        <v>111</v>
      </c>
      <c r="D134" s="140"/>
    </row>
    <row r="135" customHeight="1" spans="1:4">
      <c r="A135" s="133">
        <v>2011307</v>
      </c>
      <c r="B135" s="139">
        <v>2011399</v>
      </c>
      <c r="C135" s="133" t="s">
        <v>182</v>
      </c>
      <c r="D135" s="140">
        <v>83</v>
      </c>
    </row>
    <row r="136" customHeight="1" spans="1:4">
      <c r="A136" s="133">
        <v>2011308</v>
      </c>
      <c r="B136" s="136">
        <v>20114</v>
      </c>
      <c r="C136" s="136" t="s">
        <v>183</v>
      </c>
      <c r="D136" s="138">
        <f>SUM(D137:D149)</f>
        <v>0</v>
      </c>
    </row>
    <row r="137" customHeight="1" spans="1:4">
      <c r="A137" s="133">
        <v>2011350</v>
      </c>
      <c r="B137" s="139">
        <v>2011401</v>
      </c>
      <c r="C137" s="133" t="s">
        <v>102</v>
      </c>
      <c r="D137" s="140"/>
    </row>
    <row r="138" customHeight="1" spans="1:4">
      <c r="A138" s="133">
        <v>2011399</v>
      </c>
      <c r="B138" s="139">
        <v>2011402</v>
      </c>
      <c r="C138" s="133" t="s">
        <v>103</v>
      </c>
      <c r="D138" s="140"/>
    </row>
    <row r="139" customHeight="1" spans="1:4">
      <c r="A139" s="133">
        <v>20114</v>
      </c>
      <c r="B139" s="139">
        <v>2011403</v>
      </c>
      <c r="C139" s="133" t="s">
        <v>104</v>
      </c>
      <c r="D139" s="140"/>
    </row>
    <row r="140" customHeight="1" spans="1:4">
      <c r="A140" s="133">
        <v>2011401</v>
      </c>
      <c r="B140" s="139">
        <v>2011404</v>
      </c>
      <c r="C140" s="133" t="s">
        <v>184</v>
      </c>
      <c r="D140" s="140"/>
    </row>
    <row r="141" customHeight="1" spans="1:4">
      <c r="A141" s="133">
        <v>2011402</v>
      </c>
      <c r="B141" s="139">
        <v>2011405</v>
      </c>
      <c r="C141" s="133" t="s">
        <v>185</v>
      </c>
      <c r="D141" s="140"/>
    </row>
    <row r="142" customHeight="1" spans="1:4">
      <c r="A142" s="133">
        <v>2011403</v>
      </c>
      <c r="B142" s="139">
        <v>2011406</v>
      </c>
      <c r="C142" s="133" t="s">
        <v>186</v>
      </c>
      <c r="D142" s="140"/>
    </row>
    <row r="143" customHeight="1" spans="1:4">
      <c r="A143" s="133">
        <v>2011404</v>
      </c>
      <c r="B143" s="139">
        <v>2011407</v>
      </c>
      <c r="C143" s="133" t="s">
        <v>187</v>
      </c>
      <c r="D143" s="140"/>
    </row>
    <row r="144" customHeight="1" spans="1:4">
      <c r="A144" s="133">
        <v>2011405</v>
      </c>
      <c r="B144" s="139">
        <v>2011408</v>
      </c>
      <c r="C144" s="133" t="s">
        <v>188</v>
      </c>
      <c r="D144" s="140"/>
    </row>
    <row r="145" customHeight="1" spans="1:4">
      <c r="A145" s="133">
        <v>2011406</v>
      </c>
      <c r="B145" s="139">
        <v>2011409</v>
      </c>
      <c r="C145" s="133" t="s">
        <v>189</v>
      </c>
      <c r="D145" s="140"/>
    </row>
    <row r="146" customHeight="1" spans="1:4">
      <c r="A146" s="133">
        <v>2011407</v>
      </c>
      <c r="B146" s="139">
        <v>2011410</v>
      </c>
      <c r="C146" s="133" t="s">
        <v>190</v>
      </c>
      <c r="D146" s="140"/>
    </row>
    <row r="147" customHeight="1" spans="1:4">
      <c r="A147" s="133">
        <v>2011408</v>
      </c>
      <c r="B147" s="139">
        <v>2011411</v>
      </c>
      <c r="C147" s="133" t="s">
        <v>191</v>
      </c>
      <c r="D147" s="140"/>
    </row>
    <row r="148" customHeight="1" spans="1:4">
      <c r="A148" s="133">
        <v>2011409</v>
      </c>
      <c r="B148" s="139">
        <v>2011450</v>
      </c>
      <c r="C148" s="133" t="s">
        <v>111</v>
      </c>
      <c r="D148" s="140"/>
    </row>
    <row r="149" customHeight="1" spans="1:4">
      <c r="A149" s="133">
        <v>2011450</v>
      </c>
      <c r="B149" s="139">
        <v>2011499</v>
      </c>
      <c r="C149" s="133" t="s">
        <v>192</v>
      </c>
      <c r="D149" s="140"/>
    </row>
    <row r="150" customHeight="1" spans="1:4">
      <c r="A150" s="133">
        <v>2011499</v>
      </c>
      <c r="B150" s="136">
        <v>20123</v>
      </c>
      <c r="C150" s="136" t="s">
        <v>193</v>
      </c>
      <c r="D150" s="138">
        <f>SUM(D151:D156)</f>
        <v>84</v>
      </c>
    </row>
    <row r="151" customHeight="1" spans="1:4">
      <c r="A151" s="133">
        <v>20115</v>
      </c>
      <c r="B151" s="139">
        <v>2012301</v>
      </c>
      <c r="C151" s="133" t="s">
        <v>102</v>
      </c>
      <c r="D151" s="140"/>
    </row>
    <row r="152" customHeight="1" spans="1:4">
      <c r="A152" s="133">
        <v>2011501</v>
      </c>
      <c r="B152" s="139">
        <v>2012302</v>
      </c>
      <c r="C152" s="133" t="s">
        <v>103</v>
      </c>
      <c r="D152" s="140"/>
    </row>
    <row r="153" customHeight="1" spans="1:4">
      <c r="A153" s="133">
        <v>2011502</v>
      </c>
      <c r="B153" s="139">
        <v>2012303</v>
      </c>
      <c r="C153" s="133" t="s">
        <v>104</v>
      </c>
      <c r="D153" s="140"/>
    </row>
    <row r="154" customHeight="1" spans="1:4">
      <c r="A154" s="133">
        <v>2011503</v>
      </c>
      <c r="B154" s="139">
        <v>2012304</v>
      </c>
      <c r="C154" s="133" t="s">
        <v>194</v>
      </c>
      <c r="D154" s="140"/>
    </row>
    <row r="155" customHeight="1" spans="1:4">
      <c r="A155" s="133">
        <v>2011504</v>
      </c>
      <c r="B155" s="139">
        <v>2012350</v>
      </c>
      <c r="C155" s="133" t="s">
        <v>111</v>
      </c>
      <c r="D155" s="140"/>
    </row>
    <row r="156" customHeight="1" spans="1:4">
      <c r="A156" s="133">
        <v>2011505</v>
      </c>
      <c r="B156" s="139">
        <v>2012399</v>
      </c>
      <c r="C156" s="133" t="s">
        <v>195</v>
      </c>
      <c r="D156" s="140">
        <v>84</v>
      </c>
    </row>
    <row r="157" customHeight="1" spans="1:4">
      <c r="A157" s="133">
        <v>2011506</v>
      </c>
      <c r="B157" s="136">
        <v>20125</v>
      </c>
      <c r="C157" s="136" t="s">
        <v>196</v>
      </c>
      <c r="D157" s="138">
        <f>SUM(D158:D164)</f>
        <v>0</v>
      </c>
    </row>
    <row r="158" customHeight="1" spans="1:4">
      <c r="A158" s="133">
        <v>2011507</v>
      </c>
      <c r="B158" s="139">
        <v>2012501</v>
      </c>
      <c r="C158" s="133" t="s">
        <v>102</v>
      </c>
      <c r="D158" s="140"/>
    </row>
    <row r="159" customHeight="1" spans="1:4">
      <c r="A159" s="133">
        <v>2011550</v>
      </c>
      <c r="B159" s="139">
        <v>2012502</v>
      </c>
      <c r="C159" s="133" t="s">
        <v>103</v>
      </c>
      <c r="D159" s="140"/>
    </row>
    <row r="160" customHeight="1" spans="1:4">
      <c r="A160" s="133">
        <v>2011599</v>
      </c>
      <c r="B160" s="139">
        <v>2012503</v>
      </c>
      <c r="C160" s="133" t="s">
        <v>104</v>
      </c>
      <c r="D160" s="140"/>
    </row>
    <row r="161" customHeight="1" spans="1:4">
      <c r="A161" s="133">
        <v>20117</v>
      </c>
      <c r="B161" s="139">
        <v>2012504</v>
      </c>
      <c r="C161" s="133" t="s">
        <v>197</v>
      </c>
      <c r="D161" s="140"/>
    </row>
    <row r="162" customHeight="1" spans="1:4">
      <c r="A162" s="133">
        <v>2011701</v>
      </c>
      <c r="B162" s="139">
        <v>2012505</v>
      </c>
      <c r="C162" s="133" t="s">
        <v>198</v>
      </c>
      <c r="D162" s="140"/>
    </row>
    <row r="163" customHeight="1" spans="1:4">
      <c r="A163" s="133">
        <v>2011702</v>
      </c>
      <c r="B163" s="139">
        <v>2012550</v>
      </c>
      <c r="C163" s="133" t="s">
        <v>111</v>
      </c>
      <c r="D163" s="140"/>
    </row>
    <row r="164" customHeight="1" spans="1:4">
      <c r="A164" s="133">
        <v>2011703</v>
      </c>
      <c r="B164" s="139">
        <v>2012599</v>
      </c>
      <c r="C164" s="133" t="s">
        <v>199</v>
      </c>
      <c r="D164" s="140"/>
    </row>
    <row r="165" customHeight="1" spans="1:4">
      <c r="A165" s="133">
        <v>2011704</v>
      </c>
      <c r="B165" s="136">
        <v>20126</v>
      </c>
      <c r="C165" s="136" t="s">
        <v>200</v>
      </c>
      <c r="D165" s="138">
        <f>SUM(D166:D170)</f>
        <v>0</v>
      </c>
    </row>
    <row r="166" customHeight="1" spans="1:4">
      <c r="A166" s="133">
        <v>2011705</v>
      </c>
      <c r="B166" s="139">
        <v>2012601</v>
      </c>
      <c r="C166" s="133" t="s">
        <v>102</v>
      </c>
      <c r="D166" s="140"/>
    </row>
    <row r="167" customHeight="1" spans="1:4">
      <c r="A167" s="133">
        <v>2011706</v>
      </c>
      <c r="B167" s="139">
        <v>2012602</v>
      </c>
      <c r="C167" s="133" t="s">
        <v>103</v>
      </c>
      <c r="D167" s="140"/>
    </row>
    <row r="168" customHeight="1" spans="1:4">
      <c r="A168" s="133">
        <v>2011707</v>
      </c>
      <c r="B168" s="139">
        <v>2012603</v>
      </c>
      <c r="C168" s="133" t="s">
        <v>104</v>
      </c>
      <c r="D168" s="140"/>
    </row>
    <row r="169" customHeight="1" spans="1:4">
      <c r="A169" s="133">
        <v>2011708</v>
      </c>
      <c r="B169" s="139">
        <v>2012604</v>
      </c>
      <c r="C169" s="133" t="s">
        <v>201</v>
      </c>
      <c r="D169" s="140"/>
    </row>
    <row r="170" customHeight="1" spans="1:4">
      <c r="A170" s="133">
        <v>2011709</v>
      </c>
      <c r="B170" s="139">
        <v>2012699</v>
      </c>
      <c r="C170" s="133" t="s">
        <v>202</v>
      </c>
      <c r="D170" s="140"/>
    </row>
    <row r="171" customHeight="1" spans="1:4">
      <c r="A171" s="133">
        <v>2011710</v>
      </c>
      <c r="B171" s="136">
        <v>20128</v>
      </c>
      <c r="C171" s="136" t="s">
        <v>203</v>
      </c>
      <c r="D171" s="138">
        <f>SUM(D172:D177)</f>
        <v>529</v>
      </c>
    </row>
    <row r="172" customHeight="1" spans="1:4">
      <c r="A172" s="133">
        <v>2011750</v>
      </c>
      <c r="B172" s="139">
        <v>2012801</v>
      </c>
      <c r="C172" s="133" t="s">
        <v>102</v>
      </c>
      <c r="D172" s="140">
        <v>377</v>
      </c>
    </row>
    <row r="173" customHeight="1" spans="1:4">
      <c r="A173" s="133">
        <v>2011799</v>
      </c>
      <c r="B173" s="139">
        <v>2012802</v>
      </c>
      <c r="C173" s="133" t="s">
        <v>103</v>
      </c>
      <c r="D173" s="140"/>
    </row>
    <row r="174" customHeight="1" spans="1:4">
      <c r="A174" s="133">
        <v>20123</v>
      </c>
      <c r="B174" s="139">
        <v>2012803</v>
      </c>
      <c r="C174" s="133" t="s">
        <v>104</v>
      </c>
      <c r="D174" s="140"/>
    </row>
    <row r="175" customHeight="1" spans="1:4">
      <c r="A175" s="133">
        <v>2012301</v>
      </c>
      <c r="B175" s="139">
        <v>2012804</v>
      </c>
      <c r="C175" s="133" t="s">
        <v>116</v>
      </c>
      <c r="D175" s="141"/>
    </row>
    <row r="176" customHeight="1" spans="1:4">
      <c r="A176" s="133">
        <v>2012302</v>
      </c>
      <c r="B176" s="139">
        <v>2012850</v>
      </c>
      <c r="C176" s="133" t="s">
        <v>111</v>
      </c>
      <c r="D176" s="140"/>
    </row>
    <row r="177" customHeight="1" spans="1:4">
      <c r="A177" s="133">
        <v>2012303</v>
      </c>
      <c r="B177" s="139">
        <v>2012899</v>
      </c>
      <c r="C177" s="133" t="s">
        <v>204</v>
      </c>
      <c r="D177" s="140">
        <v>152</v>
      </c>
    </row>
    <row r="178" customHeight="1" spans="1:4">
      <c r="A178" s="133">
        <v>2012304</v>
      </c>
      <c r="B178" s="136">
        <v>20129</v>
      </c>
      <c r="C178" s="136" t="s">
        <v>205</v>
      </c>
      <c r="D178" s="138">
        <f>SUM(D179:D184)</f>
        <v>749</v>
      </c>
    </row>
    <row r="179" customHeight="1" spans="1:4">
      <c r="A179" s="133">
        <v>2012350</v>
      </c>
      <c r="B179" s="139">
        <v>2012901</v>
      </c>
      <c r="C179" s="133" t="s">
        <v>102</v>
      </c>
      <c r="D179" s="140">
        <v>399</v>
      </c>
    </row>
    <row r="180" customHeight="1" spans="1:4">
      <c r="A180" s="133">
        <v>2012399</v>
      </c>
      <c r="B180" s="139">
        <v>2012902</v>
      </c>
      <c r="C180" s="133" t="s">
        <v>103</v>
      </c>
      <c r="D180" s="140"/>
    </row>
    <row r="181" customHeight="1" spans="1:4">
      <c r="A181" s="133">
        <v>20124</v>
      </c>
      <c r="B181" s="139">
        <v>2012903</v>
      </c>
      <c r="C181" s="133" t="s">
        <v>104</v>
      </c>
      <c r="D181" s="140"/>
    </row>
    <row r="182" customHeight="1" spans="1:4">
      <c r="A182" s="133">
        <v>2012401</v>
      </c>
      <c r="B182" s="139">
        <v>2012906</v>
      </c>
      <c r="C182" s="133" t="s">
        <v>206</v>
      </c>
      <c r="D182" s="140"/>
    </row>
    <row r="183" customHeight="1" spans="1:4">
      <c r="A183" s="133">
        <v>2012402</v>
      </c>
      <c r="B183" s="139">
        <v>2012950</v>
      </c>
      <c r="C183" s="133" t="s">
        <v>111</v>
      </c>
      <c r="D183" s="140"/>
    </row>
    <row r="184" customHeight="1" spans="1:4">
      <c r="A184" s="133">
        <v>2012403</v>
      </c>
      <c r="B184" s="139">
        <v>2012999</v>
      </c>
      <c r="C184" s="133" t="s">
        <v>207</v>
      </c>
      <c r="D184" s="140">
        <v>350</v>
      </c>
    </row>
    <row r="185" customHeight="1" spans="1:4">
      <c r="A185" s="133">
        <v>2012404</v>
      </c>
      <c r="B185" s="136">
        <v>20131</v>
      </c>
      <c r="C185" s="136" t="s">
        <v>208</v>
      </c>
      <c r="D185" s="138">
        <f>SUM(D186:D191)</f>
        <v>2287</v>
      </c>
    </row>
    <row r="186" customHeight="1" spans="1:4">
      <c r="A186" s="133">
        <v>2012450</v>
      </c>
      <c r="B186" s="139">
        <v>2013101</v>
      </c>
      <c r="C186" s="133" t="s">
        <v>102</v>
      </c>
      <c r="D186" s="140">
        <v>1837</v>
      </c>
    </row>
    <row r="187" customHeight="1" spans="1:4">
      <c r="A187" s="133">
        <v>2012499</v>
      </c>
      <c r="B187" s="139">
        <v>2013102</v>
      </c>
      <c r="C187" s="133" t="s">
        <v>103</v>
      </c>
      <c r="D187" s="140"/>
    </row>
    <row r="188" customHeight="1" spans="1:4">
      <c r="A188" s="133">
        <v>20125</v>
      </c>
      <c r="B188" s="139">
        <v>2013103</v>
      </c>
      <c r="C188" s="133" t="s">
        <v>104</v>
      </c>
      <c r="D188" s="140"/>
    </row>
    <row r="189" customHeight="1" spans="1:4">
      <c r="A189" s="133">
        <v>2012501</v>
      </c>
      <c r="B189" s="139">
        <v>2013105</v>
      </c>
      <c r="C189" s="133" t="s">
        <v>209</v>
      </c>
      <c r="D189" s="140"/>
    </row>
    <row r="190" customHeight="1" spans="1:4">
      <c r="A190" s="133">
        <v>2012502</v>
      </c>
      <c r="B190" s="139">
        <v>2013150</v>
      </c>
      <c r="C190" s="133" t="s">
        <v>111</v>
      </c>
      <c r="D190" s="140"/>
    </row>
    <row r="191" customHeight="1" spans="1:4">
      <c r="A191" s="133">
        <v>2012503</v>
      </c>
      <c r="B191" s="139">
        <v>2013199</v>
      </c>
      <c r="C191" s="133" t="s">
        <v>210</v>
      </c>
      <c r="D191" s="140">
        <v>450</v>
      </c>
    </row>
    <row r="192" customHeight="1" spans="1:4">
      <c r="A192" s="133">
        <v>2012504</v>
      </c>
      <c r="B192" s="136">
        <v>20132</v>
      </c>
      <c r="C192" s="136" t="s">
        <v>211</v>
      </c>
      <c r="D192" s="138">
        <f>SUM(D193:D198)</f>
        <v>979</v>
      </c>
    </row>
    <row r="193" customHeight="1" spans="1:4">
      <c r="A193" s="133">
        <v>2012505</v>
      </c>
      <c r="B193" s="139">
        <v>2013201</v>
      </c>
      <c r="C193" s="133" t="s">
        <v>102</v>
      </c>
      <c r="D193" s="140">
        <v>840</v>
      </c>
    </row>
    <row r="194" customHeight="1" spans="1:4">
      <c r="A194" s="133">
        <v>2012506</v>
      </c>
      <c r="B194" s="139">
        <v>2013202</v>
      </c>
      <c r="C194" s="133" t="s">
        <v>103</v>
      </c>
      <c r="D194" s="140"/>
    </row>
    <row r="195" customHeight="1" spans="1:4">
      <c r="A195" s="133">
        <v>2012550</v>
      </c>
      <c r="B195" s="139">
        <v>2013203</v>
      </c>
      <c r="C195" s="133" t="s">
        <v>104</v>
      </c>
      <c r="D195" s="140"/>
    </row>
    <row r="196" customHeight="1" spans="1:4">
      <c r="A196" s="133">
        <v>2012599</v>
      </c>
      <c r="B196" s="139">
        <v>2013204</v>
      </c>
      <c r="C196" s="133" t="s">
        <v>212</v>
      </c>
      <c r="D196" s="140"/>
    </row>
    <row r="197" customHeight="1" spans="1:4">
      <c r="A197" s="133">
        <v>20126</v>
      </c>
      <c r="B197" s="139">
        <v>2013250</v>
      </c>
      <c r="C197" s="133" t="s">
        <v>111</v>
      </c>
      <c r="D197" s="140"/>
    </row>
    <row r="198" customHeight="1" spans="1:4">
      <c r="A198" s="133">
        <v>2012601</v>
      </c>
      <c r="B198" s="139">
        <v>2013299</v>
      </c>
      <c r="C198" s="133" t="s">
        <v>213</v>
      </c>
      <c r="D198" s="140">
        <v>139</v>
      </c>
    </row>
    <row r="199" customHeight="1" spans="1:4">
      <c r="A199" s="133">
        <v>2012602</v>
      </c>
      <c r="B199" s="136">
        <v>20133</v>
      </c>
      <c r="C199" s="136" t="s">
        <v>214</v>
      </c>
      <c r="D199" s="138">
        <f>SUM(D200:D204)</f>
        <v>716</v>
      </c>
    </row>
    <row r="200" customHeight="1" spans="1:4">
      <c r="A200" s="133">
        <v>2012603</v>
      </c>
      <c r="B200" s="139">
        <v>2013301</v>
      </c>
      <c r="C200" s="133" t="s">
        <v>102</v>
      </c>
      <c r="D200" s="140">
        <v>616</v>
      </c>
    </row>
    <row r="201" customHeight="1" spans="1:4">
      <c r="A201" s="133">
        <v>2012604</v>
      </c>
      <c r="B201" s="139">
        <v>2013302</v>
      </c>
      <c r="C201" s="133" t="s">
        <v>103</v>
      </c>
      <c r="D201" s="140"/>
    </row>
    <row r="202" customHeight="1" spans="1:4">
      <c r="A202" s="133">
        <v>2012699</v>
      </c>
      <c r="B202" s="139">
        <v>2013303</v>
      </c>
      <c r="C202" s="133" t="s">
        <v>104</v>
      </c>
      <c r="D202" s="140"/>
    </row>
    <row r="203" customHeight="1" spans="1:4">
      <c r="A203" s="133">
        <v>20128</v>
      </c>
      <c r="B203" s="139">
        <v>2013350</v>
      </c>
      <c r="C203" s="133" t="s">
        <v>111</v>
      </c>
      <c r="D203" s="140"/>
    </row>
    <row r="204" customHeight="1" spans="1:4">
      <c r="A204" s="133">
        <v>2012801</v>
      </c>
      <c r="B204" s="139">
        <v>2013399</v>
      </c>
      <c r="C204" s="133" t="s">
        <v>215</v>
      </c>
      <c r="D204" s="140">
        <v>100</v>
      </c>
    </row>
    <row r="205" customHeight="1" spans="1:4">
      <c r="A205" s="133">
        <v>2012802</v>
      </c>
      <c r="B205" s="136">
        <v>20134</v>
      </c>
      <c r="C205" s="136" t="s">
        <v>216</v>
      </c>
      <c r="D205" s="138">
        <f>SUM(D206:D212)</f>
        <v>710</v>
      </c>
    </row>
    <row r="206" customHeight="1" spans="1:4">
      <c r="A206" s="133">
        <v>2012803</v>
      </c>
      <c r="B206" s="139">
        <v>2013401</v>
      </c>
      <c r="C206" s="133" t="s">
        <v>102</v>
      </c>
      <c r="D206" s="140">
        <v>493</v>
      </c>
    </row>
    <row r="207" customHeight="1" spans="1:4">
      <c r="A207" s="133">
        <v>2012804</v>
      </c>
      <c r="B207" s="139">
        <v>2013402</v>
      </c>
      <c r="C207" s="133" t="s">
        <v>103</v>
      </c>
      <c r="D207" s="140"/>
    </row>
    <row r="208" customHeight="1" spans="1:4">
      <c r="A208" s="133">
        <v>2012850</v>
      </c>
      <c r="B208" s="139">
        <v>2013403</v>
      </c>
      <c r="C208" s="133" t="s">
        <v>104</v>
      </c>
      <c r="D208" s="140"/>
    </row>
    <row r="209" customHeight="1" spans="1:4">
      <c r="A209" s="133">
        <v>2012899</v>
      </c>
      <c r="B209" s="139">
        <v>2013404</v>
      </c>
      <c r="C209" s="133" t="s">
        <v>217</v>
      </c>
      <c r="D209" s="140">
        <v>117</v>
      </c>
    </row>
    <row r="210" customHeight="1" spans="1:4">
      <c r="A210" s="133">
        <v>20129</v>
      </c>
      <c r="B210" s="139">
        <v>2013405</v>
      </c>
      <c r="C210" s="133" t="s">
        <v>218</v>
      </c>
      <c r="D210" s="140"/>
    </row>
    <row r="211" customHeight="1" spans="1:4">
      <c r="A211" s="133">
        <v>2012901</v>
      </c>
      <c r="B211" s="139">
        <v>2013450</v>
      </c>
      <c r="C211" s="133" t="s">
        <v>111</v>
      </c>
      <c r="D211" s="141"/>
    </row>
    <row r="212" customHeight="1" spans="1:4">
      <c r="A212" s="133">
        <v>2012902</v>
      </c>
      <c r="B212" s="139">
        <v>2013499</v>
      </c>
      <c r="C212" s="133" t="s">
        <v>219</v>
      </c>
      <c r="D212" s="140">
        <v>100</v>
      </c>
    </row>
    <row r="213" customHeight="1" spans="1:4">
      <c r="A213" s="133">
        <v>2012903</v>
      </c>
      <c r="B213" s="136">
        <v>20135</v>
      </c>
      <c r="C213" s="136" t="s">
        <v>220</v>
      </c>
      <c r="D213" s="142">
        <f>SUM(D214:D218)</f>
        <v>0</v>
      </c>
    </row>
    <row r="214" customHeight="1" spans="1:4">
      <c r="A214" s="133">
        <v>2012904</v>
      </c>
      <c r="B214" s="139">
        <v>2013501</v>
      </c>
      <c r="C214" s="133" t="s">
        <v>102</v>
      </c>
      <c r="D214" s="140"/>
    </row>
    <row r="215" customHeight="1" spans="1:4">
      <c r="A215" s="133">
        <v>2012905</v>
      </c>
      <c r="B215" s="139">
        <v>2013502</v>
      </c>
      <c r="C215" s="133" t="s">
        <v>103</v>
      </c>
      <c r="D215" s="140"/>
    </row>
    <row r="216" customHeight="1" spans="1:4">
      <c r="A216" s="133">
        <v>2012950</v>
      </c>
      <c r="B216" s="139">
        <v>2013503</v>
      </c>
      <c r="C216" s="133" t="s">
        <v>104</v>
      </c>
      <c r="D216" s="143"/>
    </row>
    <row r="217" customHeight="1" spans="1:4">
      <c r="A217" s="133">
        <v>2012999</v>
      </c>
      <c r="B217" s="139">
        <v>2013550</v>
      </c>
      <c r="C217" s="133" t="s">
        <v>111</v>
      </c>
      <c r="D217" s="143"/>
    </row>
    <row r="218" customHeight="1" spans="1:4">
      <c r="A218" s="133">
        <v>20131</v>
      </c>
      <c r="B218" s="139">
        <v>2013599</v>
      </c>
      <c r="C218" s="133" t="s">
        <v>221</v>
      </c>
      <c r="D218" s="143"/>
    </row>
    <row r="219" customHeight="1" spans="1:4">
      <c r="A219" s="133">
        <v>2013101</v>
      </c>
      <c r="B219" s="136">
        <v>20136</v>
      </c>
      <c r="C219" s="136" t="s">
        <v>222</v>
      </c>
      <c r="D219" s="143">
        <f>SUM(D220:D224)</f>
        <v>2730</v>
      </c>
    </row>
    <row r="220" customHeight="1" spans="1:4">
      <c r="A220" s="133">
        <v>2013102</v>
      </c>
      <c r="B220" s="139">
        <v>2013601</v>
      </c>
      <c r="C220" s="133" t="s">
        <v>102</v>
      </c>
      <c r="D220" s="144">
        <v>1657</v>
      </c>
    </row>
    <row r="221" customHeight="1" spans="1:4">
      <c r="A221" s="133">
        <v>2013103</v>
      </c>
      <c r="B221" s="139">
        <v>2013602</v>
      </c>
      <c r="C221" s="133" t="s">
        <v>103</v>
      </c>
      <c r="D221" s="144"/>
    </row>
    <row r="222" customHeight="1" spans="1:4">
      <c r="A222" s="133">
        <v>2013105</v>
      </c>
      <c r="B222" s="139">
        <v>2013603</v>
      </c>
      <c r="C222" s="133" t="s">
        <v>104</v>
      </c>
      <c r="D222" s="144"/>
    </row>
    <row r="223" customHeight="1" spans="1:4">
      <c r="A223" s="133">
        <v>2013150</v>
      </c>
      <c r="B223" s="139">
        <v>2013650</v>
      </c>
      <c r="C223" s="133" t="s">
        <v>111</v>
      </c>
      <c r="D223" s="144">
        <v>261</v>
      </c>
    </row>
    <row r="224" customHeight="1" spans="1:4">
      <c r="A224" s="133">
        <v>2013199</v>
      </c>
      <c r="B224" s="139">
        <v>2013699</v>
      </c>
      <c r="C224" s="133" t="s">
        <v>223</v>
      </c>
      <c r="D224" s="144">
        <v>812</v>
      </c>
    </row>
    <row r="225" customHeight="1" spans="1:4">
      <c r="A225" s="133">
        <v>20132</v>
      </c>
      <c r="B225" s="136">
        <v>20137</v>
      </c>
      <c r="C225" s="136" t="s">
        <v>224</v>
      </c>
      <c r="D225" s="144">
        <f>SUM(D226:D230)</f>
        <v>321</v>
      </c>
    </row>
    <row r="226" customHeight="1" spans="1:4">
      <c r="A226" s="133">
        <v>2013201</v>
      </c>
      <c r="B226" s="139">
        <v>2013701</v>
      </c>
      <c r="C226" s="133" t="s">
        <v>102</v>
      </c>
      <c r="D226" s="144">
        <v>201</v>
      </c>
    </row>
    <row r="227" customHeight="1" spans="1:4">
      <c r="A227" s="133">
        <v>2013202</v>
      </c>
      <c r="B227" s="139">
        <v>2013702</v>
      </c>
      <c r="C227" s="133" t="s">
        <v>103</v>
      </c>
      <c r="D227" s="144"/>
    </row>
    <row r="228" customHeight="1" spans="1:4">
      <c r="A228" s="133">
        <v>2013203</v>
      </c>
      <c r="B228" s="139">
        <v>2013703</v>
      </c>
      <c r="C228" s="133" t="s">
        <v>104</v>
      </c>
      <c r="D228" s="143"/>
    </row>
    <row r="229" customHeight="1" spans="1:4">
      <c r="A229" s="133">
        <v>2013250</v>
      </c>
      <c r="B229" s="139">
        <v>2013750</v>
      </c>
      <c r="C229" s="133" t="s">
        <v>111</v>
      </c>
      <c r="D229" s="143"/>
    </row>
    <row r="230" customHeight="1" spans="1:4">
      <c r="A230" s="133">
        <v>2013299</v>
      </c>
      <c r="B230" s="139">
        <v>2013799</v>
      </c>
      <c r="C230" s="133" t="s">
        <v>225</v>
      </c>
      <c r="D230" s="143">
        <v>120</v>
      </c>
    </row>
    <row r="231" customHeight="1" spans="1:4">
      <c r="A231" s="133">
        <v>20133</v>
      </c>
      <c r="B231" s="136">
        <v>20138</v>
      </c>
      <c r="C231" s="136" t="s">
        <v>226</v>
      </c>
      <c r="D231" s="143">
        <f>SUM(D232:D245)</f>
        <v>9934</v>
      </c>
    </row>
    <row r="232" customHeight="1" spans="1:4">
      <c r="A232" s="133">
        <v>2013301</v>
      </c>
      <c r="B232" s="139">
        <v>2013801</v>
      </c>
      <c r="C232" s="133" t="s">
        <v>102</v>
      </c>
      <c r="D232" s="140">
        <v>8171</v>
      </c>
    </row>
    <row r="233" customHeight="1" spans="1:4">
      <c r="A233" s="133">
        <v>2013302</v>
      </c>
      <c r="B233" s="139">
        <v>2013802</v>
      </c>
      <c r="C233" s="133" t="s">
        <v>103</v>
      </c>
      <c r="D233" s="140"/>
    </row>
    <row r="234" customHeight="1" spans="1:4">
      <c r="A234" s="133">
        <v>2013303</v>
      </c>
      <c r="B234" s="139">
        <v>2013803</v>
      </c>
      <c r="C234" s="133" t="s">
        <v>104</v>
      </c>
      <c r="D234" s="140"/>
    </row>
    <row r="235" customHeight="1" spans="1:4">
      <c r="A235" s="133">
        <v>2013350</v>
      </c>
      <c r="B235" s="139">
        <v>2013804</v>
      </c>
      <c r="C235" s="133" t="s">
        <v>227</v>
      </c>
      <c r="D235" s="140"/>
    </row>
    <row r="236" customHeight="1" spans="1:4">
      <c r="A236" s="133">
        <v>2013399</v>
      </c>
      <c r="B236" s="139">
        <v>2013805</v>
      </c>
      <c r="C236" s="133" t="s">
        <v>228</v>
      </c>
      <c r="D236" s="140"/>
    </row>
    <row r="237" customHeight="1" spans="1:4">
      <c r="A237" s="133">
        <v>2013402</v>
      </c>
      <c r="B237" s="139">
        <v>2013808</v>
      </c>
      <c r="C237" s="133" t="s">
        <v>143</v>
      </c>
      <c r="D237" s="140"/>
    </row>
    <row r="238" customHeight="1" spans="1:4">
      <c r="A238" s="133">
        <v>2013450</v>
      </c>
      <c r="B238" s="139">
        <v>2013810</v>
      </c>
      <c r="C238" s="133" t="s">
        <v>229</v>
      </c>
      <c r="D238" s="140"/>
    </row>
    <row r="239" customHeight="1" spans="1:4">
      <c r="A239" s="133">
        <v>20135</v>
      </c>
      <c r="B239" s="139">
        <v>2013812</v>
      </c>
      <c r="C239" s="133" t="s">
        <v>230</v>
      </c>
      <c r="D239" s="140"/>
    </row>
    <row r="240" customHeight="1" spans="1:4">
      <c r="A240" s="133">
        <v>2013501</v>
      </c>
      <c r="B240" s="139">
        <v>2013813</v>
      </c>
      <c r="C240" s="133" t="s">
        <v>231</v>
      </c>
      <c r="D240" s="140"/>
    </row>
    <row r="241" customHeight="1" spans="1:4">
      <c r="A241" s="133">
        <v>2013502</v>
      </c>
      <c r="B241" s="139">
        <v>2013814</v>
      </c>
      <c r="C241" s="133" t="s">
        <v>232</v>
      </c>
      <c r="D241" s="140"/>
    </row>
    <row r="242" customHeight="1" spans="1:4">
      <c r="A242" s="133"/>
      <c r="B242" s="139">
        <v>2013815</v>
      </c>
      <c r="C242" s="133" t="s">
        <v>233</v>
      </c>
      <c r="D242" s="140"/>
    </row>
    <row r="243" customHeight="1" spans="1:4">
      <c r="A243" s="133"/>
      <c r="B243" s="139">
        <v>2013816</v>
      </c>
      <c r="C243" s="133" t="s">
        <v>234</v>
      </c>
      <c r="D243" s="140"/>
    </row>
    <row r="244" customHeight="1" spans="1:4">
      <c r="A244" s="133">
        <v>2013503</v>
      </c>
      <c r="B244" s="139">
        <v>2013850</v>
      </c>
      <c r="C244" s="133" t="s">
        <v>111</v>
      </c>
      <c r="D244" s="140">
        <v>890</v>
      </c>
    </row>
    <row r="245" customHeight="1" spans="1:4">
      <c r="A245" s="133">
        <v>2013550</v>
      </c>
      <c r="B245" s="139">
        <v>2013899</v>
      </c>
      <c r="C245" s="133" t="s">
        <v>235</v>
      </c>
      <c r="D245" s="140">
        <v>873</v>
      </c>
    </row>
    <row r="246" customHeight="1" spans="1:4">
      <c r="A246" s="133">
        <v>2013599</v>
      </c>
      <c r="B246" s="133"/>
      <c r="C246" s="136" t="s">
        <v>236</v>
      </c>
      <c r="D246" s="138">
        <f>SUM(D247:D248)</f>
        <v>7950</v>
      </c>
    </row>
    <row r="247" customHeight="1" spans="1:4">
      <c r="A247" s="133">
        <v>20136</v>
      </c>
      <c r="B247" s="133"/>
      <c r="C247" s="133" t="s">
        <v>237</v>
      </c>
      <c r="D247" s="140">
        <v>60</v>
      </c>
    </row>
    <row r="248" customHeight="1" spans="1:4">
      <c r="A248" s="133">
        <v>2013601</v>
      </c>
      <c r="B248" s="133"/>
      <c r="C248" s="133" t="s">
        <v>238</v>
      </c>
      <c r="D248" s="140">
        <v>7890</v>
      </c>
    </row>
    <row r="249" customHeight="1" spans="1:4">
      <c r="A249" s="133">
        <v>2013602</v>
      </c>
      <c r="B249" s="136">
        <v>202</v>
      </c>
      <c r="C249" s="136" t="s">
        <v>239</v>
      </c>
      <c r="D249" s="138">
        <f>D250+D252</f>
        <v>0</v>
      </c>
    </row>
    <row r="250" customHeight="1" spans="1:4">
      <c r="A250" s="133">
        <v>2013603</v>
      </c>
      <c r="B250" s="136">
        <v>20105</v>
      </c>
      <c r="C250" s="133" t="s">
        <v>240</v>
      </c>
      <c r="D250" s="140"/>
    </row>
    <row r="251" customHeight="1" spans="1:4">
      <c r="A251" s="133"/>
      <c r="B251" s="139">
        <v>2010505</v>
      </c>
      <c r="C251" s="133" t="s">
        <v>241</v>
      </c>
      <c r="D251" s="140"/>
    </row>
    <row r="252" customHeight="1" spans="1:4">
      <c r="A252" s="133">
        <v>2013650</v>
      </c>
      <c r="B252" s="136">
        <v>20199</v>
      </c>
      <c r="C252" s="133" t="s">
        <v>242</v>
      </c>
      <c r="D252" s="140"/>
    </row>
    <row r="253" customHeight="1" spans="1:4">
      <c r="A253" s="133"/>
      <c r="B253" s="139">
        <v>2019901</v>
      </c>
      <c r="C253" s="133" t="s">
        <v>243</v>
      </c>
      <c r="D253" s="140"/>
    </row>
    <row r="254" customHeight="1" spans="1:4">
      <c r="A254" s="133">
        <v>2013699</v>
      </c>
      <c r="B254" s="136">
        <v>203</v>
      </c>
      <c r="C254" s="136" t="s">
        <v>244</v>
      </c>
      <c r="D254" s="138">
        <f>D255+D265</f>
        <v>0</v>
      </c>
    </row>
    <row r="255" customHeight="1" spans="1:4">
      <c r="A255" s="133">
        <v>20199</v>
      </c>
      <c r="B255" s="136">
        <v>20306</v>
      </c>
      <c r="C255" s="136" t="s">
        <v>245</v>
      </c>
      <c r="D255" s="138">
        <f>SUM(D256:D264)</f>
        <v>0</v>
      </c>
    </row>
    <row r="256" customHeight="1" spans="1:4">
      <c r="A256" s="133">
        <v>2019901</v>
      </c>
      <c r="B256" s="139">
        <v>2030601</v>
      </c>
      <c r="C256" s="133" t="s">
        <v>246</v>
      </c>
      <c r="D256" s="140"/>
    </row>
    <row r="257" customHeight="1" spans="1:4">
      <c r="A257" s="133">
        <v>2019999</v>
      </c>
      <c r="B257" s="139">
        <v>2030602</v>
      </c>
      <c r="C257" s="133" t="s">
        <v>247</v>
      </c>
      <c r="D257" s="140"/>
    </row>
    <row r="258" customHeight="1" spans="1:4">
      <c r="A258" s="133">
        <v>202</v>
      </c>
      <c r="B258" s="139">
        <v>2030603</v>
      </c>
      <c r="C258" s="133" t="s">
        <v>248</v>
      </c>
      <c r="D258" s="140"/>
    </row>
    <row r="259" customHeight="1" spans="1:4">
      <c r="A259" s="133">
        <v>20201</v>
      </c>
      <c r="B259" s="139">
        <v>2030604</v>
      </c>
      <c r="C259" s="133" t="s">
        <v>249</v>
      </c>
      <c r="D259" s="140"/>
    </row>
    <row r="260" customHeight="1" spans="1:4">
      <c r="A260" s="133">
        <v>2020101</v>
      </c>
      <c r="B260" s="139">
        <v>2030605</v>
      </c>
      <c r="C260" s="133" t="s">
        <v>250</v>
      </c>
      <c r="D260" s="140"/>
    </row>
    <row r="261" customHeight="1" spans="1:4">
      <c r="A261" s="133">
        <v>2020102</v>
      </c>
      <c r="B261" s="139">
        <v>2030606</v>
      </c>
      <c r="C261" s="133" t="s">
        <v>251</v>
      </c>
      <c r="D261" s="140"/>
    </row>
    <row r="262" customHeight="1" spans="1:4">
      <c r="A262" s="133">
        <v>2020103</v>
      </c>
      <c r="B262" s="139">
        <v>2030607</v>
      </c>
      <c r="C262" s="133" t="s">
        <v>252</v>
      </c>
      <c r="D262" s="140"/>
    </row>
    <row r="263" customHeight="1" spans="1:4">
      <c r="A263" s="133">
        <v>2020104</v>
      </c>
      <c r="B263" s="139">
        <v>2030608</v>
      </c>
      <c r="C263" s="133" t="s">
        <v>253</v>
      </c>
      <c r="D263" s="140"/>
    </row>
    <row r="264" customHeight="1" spans="1:4">
      <c r="A264" s="133">
        <v>2020150</v>
      </c>
      <c r="B264" s="139">
        <v>2030699</v>
      </c>
      <c r="C264" s="133" t="s">
        <v>254</v>
      </c>
      <c r="D264" s="140"/>
    </row>
    <row r="265" customHeight="1" spans="1:4">
      <c r="A265" s="133">
        <v>2020199</v>
      </c>
      <c r="B265" s="136">
        <v>2039901</v>
      </c>
      <c r="C265" s="136" t="s">
        <v>255</v>
      </c>
      <c r="D265" s="140"/>
    </row>
    <row r="266" customHeight="1" spans="1:4">
      <c r="A266" s="133">
        <v>20202</v>
      </c>
      <c r="B266" s="136">
        <v>204</v>
      </c>
      <c r="C266" s="136" t="s">
        <v>256</v>
      </c>
      <c r="D266" s="138">
        <f>D267+D270+D279+D286+D294+D303+D319+D329+D339+D347+D353</f>
        <v>63314</v>
      </c>
    </row>
    <row r="267" customHeight="1" spans="1:4">
      <c r="A267" s="133">
        <v>2020201</v>
      </c>
      <c r="B267" s="136">
        <v>20401</v>
      </c>
      <c r="C267" s="136" t="s">
        <v>257</v>
      </c>
      <c r="D267" s="138">
        <f>SUM(D268:D269)</f>
        <v>461</v>
      </c>
    </row>
    <row r="268" customHeight="1" spans="1:4">
      <c r="A268" s="133">
        <v>2020202</v>
      </c>
      <c r="B268" s="139">
        <v>2040101</v>
      </c>
      <c r="C268" s="133" t="s">
        <v>258</v>
      </c>
      <c r="D268" s="140">
        <v>461</v>
      </c>
    </row>
    <row r="269" customHeight="1" spans="1:4">
      <c r="A269" s="133">
        <v>20203</v>
      </c>
      <c r="B269" s="139">
        <v>2040199</v>
      </c>
      <c r="C269" s="133" t="s">
        <v>259</v>
      </c>
      <c r="D269" s="140"/>
    </row>
    <row r="270" customHeight="1" spans="1:4">
      <c r="A270" s="133">
        <v>2020301</v>
      </c>
      <c r="B270" s="136">
        <v>20402</v>
      </c>
      <c r="C270" s="136" t="s">
        <v>260</v>
      </c>
      <c r="D270" s="138">
        <f>SUM(D271:D278)</f>
        <v>48372</v>
      </c>
    </row>
    <row r="271" customHeight="1" spans="1:4">
      <c r="A271" s="133">
        <v>2020302</v>
      </c>
      <c r="B271" s="139">
        <v>2040201</v>
      </c>
      <c r="C271" s="133" t="s">
        <v>102</v>
      </c>
      <c r="D271" s="140">
        <v>33393</v>
      </c>
    </row>
    <row r="272" customHeight="1" spans="1:4">
      <c r="A272" s="133">
        <v>2020303</v>
      </c>
      <c r="B272" s="139">
        <v>2040202</v>
      </c>
      <c r="C272" s="133" t="s">
        <v>103</v>
      </c>
      <c r="D272" s="140">
        <v>451</v>
      </c>
    </row>
    <row r="273" customHeight="1" spans="1:4">
      <c r="A273" s="133">
        <v>2020304</v>
      </c>
      <c r="B273" s="139">
        <v>2040203</v>
      </c>
      <c r="C273" s="133" t="s">
        <v>104</v>
      </c>
      <c r="D273" s="140"/>
    </row>
    <row r="274" customHeight="1" spans="1:4">
      <c r="A274" s="133">
        <v>2020305</v>
      </c>
      <c r="B274" s="139">
        <v>2040204</v>
      </c>
      <c r="C274" s="133" t="s">
        <v>143</v>
      </c>
      <c r="D274" s="140"/>
    </row>
    <row r="275" customHeight="1" spans="1:4">
      <c r="A275" s="133">
        <v>2020399</v>
      </c>
      <c r="B275" s="139">
        <v>2040205</v>
      </c>
      <c r="C275" s="133" t="s">
        <v>261</v>
      </c>
      <c r="D275" s="140">
        <v>2980</v>
      </c>
    </row>
    <row r="276" customHeight="1" spans="1:4">
      <c r="A276" s="133">
        <v>20204</v>
      </c>
      <c r="B276" s="139">
        <v>2040206</v>
      </c>
      <c r="C276" s="133" t="s">
        <v>262</v>
      </c>
      <c r="D276" s="140">
        <v>650</v>
      </c>
    </row>
    <row r="277" customHeight="1" spans="1:4">
      <c r="A277" s="133">
        <v>2020401</v>
      </c>
      <c r="B277" s="139">
        <v>2040250</v>
      </c>
      <c r="C277" s="133" t="s">
        <v>111</v>
      </c>
      <c r="D277" s="140">
        <v>810</v>
      </c>
    </row>
    <row r="278" customHeight="1" spans="1:4">
      <c r="A278" s="133">
        <v>2020402</v>
      </c>
      <c r="B278" s="139">
        <v>2040299</v>
      </c>
      <c r="C278" s="133" t="s">
        <v>263</v>
      </c>
      <c r="D278" s="140">
        <v>10088</v>
      </c>
    </row>
    <row r="279" customHeight="1" spans="1:4">
      <c r="A279" s="133">
        <v>2020403</v>
      </c>
      <c r="B279" s="136">
        <v>20403</v>
      </c>
      <c r="C279" s="136" t="s">
        <v>264</v>
      </c>
      <c r="D279" s="138">
        <f>SUM(D280:D285)</f>
        <v>170</v>
      </c>
    </row>
    <row r="280" customHeight="1" spans="1:4">
      <c r="A280" s="133">
        <v>2020404</v>
      </c>
      <c r="B280" s="139">
        <v>2040301</v>
      </c>
      <c r="C280" s="133" t="s">
        <v>102</v>
      </c>
      <c r="D280" s="140"/>
    </row>
    <row r="281" customHeight="1" spans="1:4">
      <c r="A281" s="133">
        <v>2020499</v>
      </c>
      <c r="B281" s="139">
        <v>2040302</v>
      </c>
      <c r="C281" s="133" t="s">
        <v>103</v>
      </c>
      <c r="D281" s="140"/>
    </row>
    <row r="282" customHeight="1" spans="1:4">
      <c r="A282" s="133">
        <v>20205</v>
      </c>
      <c r="B282" s="139">
        <v>2040303</v>
      </c>
      <c r="C282" s="133" t="s">
        <v>104</v>
      </c>
      <c r="D282" s="140"/>
    </row>
    <row r="283" customHeight="1" spans="1:4">
      <c r="A283" s="133">
        <v>2020503</v>
      </c>
      <c r="B283" s="139">
        <v>2040304</v>
      </c>
      <c r="C283" s="133" t="s">
        <v>265</v>
      </c>
      <c r="D283" s="140"/>
    </row>
    <row r="284" customHeight="1" spans="1:4">
      <c r="A284" s="133">
        <v>2020504</v>
      </c>
      <c r="B284" s="139">
        <v>2040350</v>
      </c>
      <c r="C284" s="133" t="s">
        <v>111</v>
      </c>
      <c r="D284" s="140"/>
    </row>
    <row r="285" customHeight="1" spans="1:4">
      <c r="A285" s="133">
        <v>2020599</v>
      </c>
      <c r="B285" s="139">
        <v>2040399</v>
      </c>
      <c r="C285" s="133" t="s">
        <v>266</v>
      </c>
      <c r="D285" s="140">
        <v>170</v>
      </c>
    </row>
    <row r="286" customHeight="1" spans="1:4">
      <c r="A286" s="133">
        <v>20206</v>
      </c>
      <c r="B286" s="136">
        <v>20404</v>
      </c>
      <c r="C286" s="136" t="s">
        <v>267</v>
      </c>
      <c r="D286" s="138">
        <f>SUM(D287:D293)</f>
        <v>232</v>
      </c>
    </row>
    <row r="287" customHeight="1" spans="1:4">
      <c r="A287" s="133">
        <v>2020601</v>
      </c>
      <c r="B287" s="139">
        <v>2040401</v>
      </c>
      <c r="C287" s="133" t="s">
        <v>102</v>
      </c>
      <c r="D287" s="140">
        <v>232</v>
      </c>
    </row>
    <row r="288" customHeight="1" spans="1:4">
      <c r="A288" s="133">
        <v>20207</v>
      </c>
      <c r="B288" s="139">
        <v>2040402</v>
      </c>
      <c r="C288" s="133" t="s">
        <v>103</v>
      </c>
      <c r="D288" s="140"/>
    </row>
    <row r="289" customHeight="1" spans="1:4">
      <c r="A289" s="133">
        <v>2020701</v>
      </c>
      <c r="B289" s="139">
        <v>2040403</v>
      </c>
      <c r="C289" s="133" t="s">
        <v>104</v>
      </c>
      <c r="D289" s="140"/>
    </row>
    <row r="290" customHeight="1" spans="1:4">
      <c r="A290" s="133">
        <v>2020702</v>
      </c>
      <c r="B290" s="139">
        <v>2040409</v>
      </c>
      <c r="C290" s="133" t="s">
        <v>268</v>
      </c>
      <c r="D290" s="140"/>
    </row>
    <row r="291" customHeight="1" spans="1:4">
      <c r="A291" s="133">
        <v>2020703</v>
      </c>
      <c r="B291" s="139">
        <v>2040410</v>
      </c>
      <c r="C291" s="133" t="s">
        <v>269</v>
      </c>
      <c r="D291" s="140"/>
    </row>
    <row r="292" customHeight="1" spans="1:4">
      <c r="A292" s="133">
        <v>2020799</v>
      </c>
      <c r="B292" s="139">
        <v>2040450</v>
      </c>
      <c r="C292" s="133" t="s">
        <v>111</v>
      </c>
      <c r="D292" s="140"/>
    </row>
    <row r="293" customHeight="1" spans="1:4">
      <c r="A293" s="133">
        <v>20299</v>
      </c>
      <c r="B293" s="139">
        <v>2040499</v>
      </c>
      <c r="C293" s="133" t="s">
        <v>270</v>
      </c>
      <c r="D293" s="140"/>
    </row>
    <row r="294" customHeight="1" spans="1:4">
      <c r="A294" s="133">
        <v>2029901</v>
      </c>
      <c r="B294" s="136">
        <v>20405</v>
      </c>
      <c r="C294" s="136" t="s">
        <v>271</v>
      </c>
      <c r="D294" s="138">
        <f>SUM(D295:D302)</f>
        <v>386</v>
      </c>
    </row>
    <row r="295" customHeight="1" spans="1:4">
      <c r="A295" s="133">
        <v>203</v>
      </c>
      <c r="B295" s="139">
        <v>2040501</v>
      </c>
      <c r="C295" s="133" t="s">
        <v>102</v>
      </c>
      <c r="D295" s="140">
        <v>386</v>
      </c>
    </row>
    <row r="296" customHeight="1" spans="1:4">
      <c r="A296" s="133">
        <v>20301</v>
      </c>
      <c r="B296" s="139">
        <v>2040502</v>
      </c>
      <c r="C296" s="133" t="s">
        <v>103</v>
      </c>
      <c r="D296" s="140"/>
    </row>
    <row r="297" customHeight="1" spans="1:4">
      <c r="A297" s="133">
        <v>2030101</v>
      </c>
      <c r="B297" s="139">
        <v>2040503</v>
      </c>
      <c r="C297" s="133" t="s">
        <v>104</v>
      </c>
      <c r="D297" s="140"/>
    </row>
    <row r="298" customHeight="1" spans="1:4">
      <c r="A298" s="133">
        <v>20304</v>
      </c>
      <c r="B298" s="139">
        <v>2040504</v>
      </c>
      <c r="C298" s="133" t="s">
        <v>272</v>
      </c>
      <c r="D298" s="140"/>
    </row>
    <row r="299" customHeight="1" spans="1:4">
      <c r="A299" s="133">
        <v>2030401</v>
      </c>
      <c r="B299" s="139">
        <v>2040505</v>
      </c>
      <c r="C299" s="133" t="s">
        <v>273</v>
      </c>
      <c r="D299" s="140"/>
    </row>
    <row r="300" customHeight="1" spans="1:4">
      <c r="A300" s="133">
        <v>20305</v>
      </c>
      <c r="B300" s="139">
        <v>2040506</v>
      </c>
      <c r="C300" s="133" t="s">
        <v>274</v>
      </c>
      <c r="D300" s="140"/>
    </row>
    <row r="301" customHeight="1" spans="1:4">
      <c r="A301" s="133">
        <v>2030501</v>
      </c>
      <c r="B301" s="139">
        <v>2040550</v>
      </c>
      <c r="C301" s="133" t="s">
        <v>111</v>
      </c>
      <c r="D301" s="140"/>
    </row>
    <row r="302" customHeight="1" spans="1:4">
      <c r="A302" s="133">
        <v>20306</v>
      </c>
      <c r="B302" s="139">
        <v>2040599</v>
      </c>
      <c r="C302" s="133" t="s">
        <v>275</v>
      </c>
      <c r="D302" s="140"/>
    </row>
    <row r="303" customHeight="1" spans="1:4">
      <c r="A303" s="133">
        <v>2030601</v>
      </c>
      <c r="B303" s="136">
        <v>20406</v>
      </c>
      <c r="C303" s="136" t="s">
        <v>276</v>
      </c>
      <c r="D303" s="138">
        <f>SUM(D304:D318)</f>
        <v>1238</v>
      </c>
    </row>
    <row r="304" customHeight="1" spans="1:4">
      <c r="A304" s="133">
        <v>2030602</v>
      </c>
      <c r="B304" s="139">
        <v>2040601</v>
      </c>
      <c r="C304" s="133" t="s">
        <v>102</v>
      </c>
      <c r="D304" s="140">
        <v>996</v>
      </c>
    </row>
    <row r="305" customHeight="1" spans="1:4">
      <c r="A305" s="133">
        <v>2030603</v>
      </c>
      <c r="B305" s="139">
        <v>2040602</v>
      </c>
      <c r="C305" s="133" t="s">
        <v>103</v>
      </c>
      <c r="D305" s="140"/>
    </row>
    <row r="306" customHeight="1" spans="1:4">
      <c r="A306" s="133">
        <v>2030604</v>
      </c>
      <c r="B306" s="139">
        <v>2040603</v>
      </c>
      <c r="C306" s="133" t="s">
        <v>104</v>
      </c>
      <c r="D306" s="140"/>
    </row>
    <row r="307" customHeight="1" spans="1:4">
      <c r="A307" s="133">
        <v>2030605</v>
      </c>
      <c r="B307" s="139">
        <v>2040604</v>
      </c>
      <c r="C307" s="133" t="s">
        <v>277</v>
      </c>
      <c r="D307" s="140"/>
    </row>
    <row r="308" customHeight="1" spans="1:4">
      <c r="A308" s="133">
        <v>2030606</v>
      </c>
      <c r="B308" s="139">
        <v>2040605</v>
      </c>
      <c r="C308" s="133" t="s">
        <v>278</v>
      </c>
      <c r="D308" s="140">
        <v>242</v>
      </c>
    </row>
    <row r="309" customHeight="1" spans="1:4">
      <c r="A309" s="133">
        <v>2030607</v>
      </c>
      <c r="B309" s="139">
        <v>2040606</v>
      </c>
      <c r="C309" s="133" t="s">
        <v>279</v>
      </c>
      <c r="D309" s="140"/>
    </row>
    <row r="310" customHeight="1" spans="1:4">
      <c r="A310" s="133">
        <v>2030699</v>
      </c>
      <c r="B310" s="139">
        <v>2040607</v>
      </c>
      <c r="C310" s="133" t="s">
        <v>280</v>
      </c>
      <c r="D310" s="140"/>
    </row>
    <row r="311" customHeight="1" spans="1:4">
      <c r="A311" s="133">
        <v>20399</v>
      </c>
      <c r="B311" s="139">
        <v>2040608</v>
      </c>
      <c r="C311" s="133" t="s">
        <v>281</v>
      </c>
      <c r="D311" s="140"/>
    </row>
    <row r="312" customHeight="1" spans="1:4">
      <c r="A312" s="133">
        <v>2039901</v>
      </c>
      <c r="B312" s="139">
        <v>2040609</v>
      </c>
      <c r="C312" s="133" t="s">
        <v>282</v>
      </c>
      <c r="D312" s="140"/>
    </row>
    <row r="313" customHeight="1" spans="1:4">
      <c r="A313" s="133">
        <v>204</v>
      </c>
      <c r="B313" s="139">
        <v>2040610</v>
      </c>
      <c r="C313" s="133" t="s">
        <v>283</v>
      </c>
      <c r="D313" s="140"/>
    </row>
    <row r="314" customHeight="1" spans="1:4">
      <c r="A314" s="133">
        <v>20401</v>
      </c>
      <c r="B314" s="139">
        <v>2040611</v>
      </c>
      <c r="C314" s="133" t="s">
        <v>284</v>
      </c>
      <c r="D314" s="140"/>
    </row>
    <row r="315" customHeight="1" spans="1:4">
      <c r="A315" s="133">
        <v>2040101</v>
      </c>
      <c r="B315" s="139">
        <v>2040612</v>
      </c>
      <c r="C315" s="133" t="s">
        <v>285</v>
      </c>
      <c r="D315" s="140"/>
    </row>
    <row r="316" customHeight="1" spans="1:4">
      <c r="A316" s="133">
        <v>2040102</v>
      </c>
      <c r="B316" s="139">
        <v>2040613</v>
      </c>
      <c r="C316" s="133" t="s">
        <v>143</v>
      </c>
      <c r="D316" s="140"/>
    </row>
    <row r="317" customHeight="1" spans="1:4">
      <c r="A317" s="133">
        <v>2040103</v>
      </c>
      <c r="B317" s="139">
        <v>2040650</v>
      </c>
      <c r="C317" s="133" t="s">
        <v>111</v>
      </c>
      <c r="D317" s="140"/>
    </row>
    <row r="318" customHeight="1" spans="1:4">
      <c r="A318" s="133">
        <v>2040104</v>
      </c>
      <c r="B318" s="139">
        <v>2040699</v>
      </c>
      <c r="C318" s="133" t="s">
        <v>286</v>
      </c>
      <c r="D318" s="140"/>
    </row>
    <row r="319" customHeight="1" spans="1:4">
      <c r="A319" s="133">
        <v>2040105</v>
      </c>
      <c r="B319" s="136">
        <v>20407</v>
      </c>
      <c r="C319" s="136" t="s">
        <v>287</v>
      </c>
      <c r="D319" s="138">
        <f>SUM(D320:D328)</f>
        <v>0</v>
      </c>
    </row>
    <row r="320" customHeight="1" spans="1:4">
      <c r="A320" s="133">
        <v>2040106</v>
      </c>
      <c r="B320" s="139">
        <v>2040701</v>
      </c>
      <c r="C320" s="133" t="s">
        <v>102</v>
      </c>
      <c r="D320" s="140"/>
    </row>
    <row r="321" customHeight="1" spans="1:4">
      <c r="A321" s="133">
        <v>2040107</v>
      </c>
      <c r="B321" s="139">
        <v>2040702</v>
      </c>
      <c r="C321" s="133" t="s">
        <v>103</v>
      </c>
      <c r="D321" s="140"/>
    </row>
    <row r="322" customHeight="1" spans="1:4">
      <c r="A322" s="133">
        <v>2040108</v>
      </c>
      <c r="B322" s="139">
        <v>2040703</v>
      </c>
      <c r="C322" s="133" t="s">
        <v>104</v>
      </c>
      <c r="D322" s="140"/>
    </row>
    <row r="323" customHeight="1" spans="1:4">
      <c r="A323" s="133">
        <v>2040199</v>
      </c>
      <c r="B323" s="139">
        <v>2040704</v>
      </c>
      <c r="C323" s="133" t="s">
        <v>288</v>
      </c>
      <c r="D323" s="140"/>
    </row>
    <row r="324" customHeight="1" spans="1:4">
      <c r="A324" s="133">
        <v>20402</v>
      </c>
      <c r="B324" s="139">
        <v>2040705</v>
      </c>
      <c r="C324" s="133" t="s">
        <v>289</v>
      </c>
      <c r="D324" s="140"/>
    </row>
    <row r="325" customHeight="1" spans="1:4">
      <c r="A325" s="133">
        <v>2040201</v>
      </c>
      <c r="B325" s="139">
        <v>2040706</v>
      </c>
      <c r="C325" s="133" t="s">
        <v>290</v>
      </c>
      <c r="D325" s="140"/>
    </row>
    <row r="326" customHeight="1" spans="1:4">
      <c r="A326" s="133">
        <v>2040202</v>
      </c>
      <c r="B326" s="139">
        <v>2040707</v>
      </c>
      <c r="C326" s="133" t="s">
        <v>143</v>
      </c>
      <c r="D326" s="140"/>
    </row>
    <row r="327" customHeight="1" spans="1:4">
      <c r="A327" s="133">
        <v>2040203</v>
      </c>
      <c r="B327" s="139">
        <v>2040750</v>
      </c>
      <c r="C327" s="133" t="s">
        <v>111</v>
      </c>
      <c r="D327" s="140"/>
    </row>
    <row r="328" customHeight="1" spans="1:4">
      <c r="A328" s="133">
        <v>2040204</v>
      </c>
      <c r="B328" s="139">
        <v>2040799</v>
      </c>
      <c r="C328" s="133" t="s">
        <v>291</v>
      </c>
      <c r="D328" s="140"/>
    </row>
    <row r="329" customHeight="1" spans="1:4">
      <c r="A329" s="133">
        <v>2040205</v>
      </c>
      <c r="B329" s="136">
        <v>20408</v>
      </c>
      <c r="C329" s="136" t="s">
        <v>292</v>
      </c>
      <c r="D329" s="138">
        <f>SUM(D330:D338)</f>
        <v>6355</v>
      </c>
    </row>
    <row r="330" customHeight="1" spans="1:4">
      <c r="A330" s="133">
        <v>2040206</v>
      </c>
      <c r="B330" s="139">
        <v>2040801</v>
      </c>
      <c r="C330" s="133" t="s">
        <v>102</v>
      </c>
      <c r="D330" s="140">
        <v>2358</v>
      </c>
    </row>
    <row r="331" customHeight="1" spans="1:4">
      <c r="A331" s="133">
        <v>2040207</v>
      </c>
      <c r="B331" s="139">
        <v>2040802</v>
      </c>
      <c r="C331" s="133" t="s">
        <v>103</v>
      </c>
      <c r="D331" s="140"/>
    </row>
    <row r="332" customHeight="1" spans="1:4">
      <c r="A332" s="133">
        <v>2040208</v>
      </c>
      <c r="B332" s="139">
        <v>2040803</v>
      </c>
      <c r="C332" s="133" t="s">
        <v>104</v>
      </c>
      <c r="D332" s="140"/>
    </row>
    <row r="333" customHeight="1" spans="1:4">
      <c r="A333" s="133">
        <v>2040209</v>
      </c>
      <c r="B333" s="139">
        <v>2040804</v>
      </c>
      <c r="C333" s="133" t="s">
        <v>293</v>
      </c>
      <c r="D333" s="140">
        <v>429</v>
      </c>
    </row>
    <row r="334" customHeight="1" spans="1:4">
      <c r="A334" s="133">
        <v>2040210</v>
      </c>
      <c r="B334" s="139">
        <v>2040805</v>
      </c>
      <c r="C334" s="133" t="s">
        <v>294</v>
      </c>
      <c r="D334" s="140"/>
    </row>
    <row r="335" customHeight="1" spans="1:4">
      <c r="A335" s="133">
        <v>2040211</v>
      </c>
      <c r="B335" s="139">
        <v>2040806</v>
      </c>
      <c r="C335" s="133" t="s">
        <v>295</v>
      </c>
      <c r="D335" s="140"/>
    </row>
    <row r="336" customHeight="1" spans="1:4">
      <c r="A336" s="133">
        <v>2040212</v>
      </c>
      <c r="B336" s="139">
        <v>2040807</v>
      </c>
      <c r="C336" s="133" t="s">
        <v>143</v>
      </c>
      <c r="D336" s="140"/>
    </row>
    <row r="337" customHeight="1" spans="1:4">
      <c r="A337" s="133">
        <v>2040213</v>
      </c>
      <c r="B337" s="139">
        <v>2040850</v>
      </c>
      <c r="C337" s="133" t="s">
        <v>111</v>
      </c>
      <c r="D337" s="140"/>
    </row>
    <row r="338" customHeight="1" spans="1:4">
      <c r="A338" s="133">
        <v>2040214</v>
      </c>
      <c r="B338" s="139">
        <v>2040899</v>
      </c>
      <c r="C338" s="133" t="s">
        <v>296</v>
      </c>
      <c r="D338" s="140">
        <v>3568</v>
      </c>
    </row>
    <row r="339" customHeight="1" spans="1:4">
      <c r="A339" s="133">
        <v>2040215</v>
      </c>
      <c r="B339" s="136">
        <v>20409</v>
      </c>
      <c r="C339" s="136" t="s">
        <v>297</v>
      </c>
      <c r="D339" s="138">
        <f>SUM(D340:D346)</f>
        <v>0</v>
      </c>
    </row>
    <row r="340" customHeight="1" spans="1:4">
      <c r="A340" s="133">
        <v>2040216</v>
      </c>
      <c r="B340" s="139">
        <v>2040901</v>
      </c>
      <c r="C340" s="133" t="s">
        <v>102</v>
      </c>
      <c r="D340" s="140"/>
    </row>
    <row r="341" customHeight="1" spans="1:4">
      <c r="A341" s="133">
        <v>2040217</v>
      </c>
      <c r="B341" s="139">
        <v>2040902</v>
      </c>
      <c r="C341" s="133" t="s">
        <v>103</v>
      </c>
      <c r="D341" s="140"/>
    </row>
    <row r="342" customHeight="1" spans="1:4">
      <c r="A342" s="133">
        <v>2040218</v>
      </c>
      <c r="B342" s="139">
        <v>2040903</v>
      </c>
      <c r="C342" s="133" t="s">
        <v>104</v>
      </c>
      <c r="D342" s="140"/>
    </row>
    <row r="343" customHeight="1" spans="1:4">
      <c r="A343" s="133">
        <v>2040219</v>
      </c>
      <c r="B343" s="139">
        <v>2040904</v>
      </c>
      <c r="C343" s="133" t="s">
        <v>298</v>
      </c>
      <c r="D343" s="140"/>
    </row>
    <row r="344" customHeight="1" spans="1:4">
      <c r="A344" s="133">
        <v>2040250</v>
      </c>
      <c r="B344" s="139">
        <v>2040905</v>
      </c>
      <c r="C344" s="133" t="s">
        <v>299</v>
      </c>
      <c r="D344" s="140"/>
    </row>
    <row r="345" customHeight="1" spans="1:4">
      <c r="A345" s="133">
        <v>2040299</v>
      </c>
      <c r="B345" s="139">
        <v>2040950</v>
      </c>
      <c r="C345" s="133" t="s">
        <v>111</v>
      </c>
      <c r="D345" s="140"/>
    </row>
    <row r="346" customHeight="1" spans="1:4">
      <c r="A346" s="133">
        <v>20403</v>
      </c>
      <c r="B346" s="139">
        <v>2040999</v>
      </c>
      <c r="C346" s="133" t="s">
        <v>300</v>
      </c>
      <c r="D346" s="140"/>
    </row>
    <row r="347" customHeight="1" spans="1:4">
      <c r="A347" s="133">
        <v>2040301</v>
      </c>
      <c r="B347" s="136">
        <v>20410</v>
      </c>
      <c r="C347" s="136" t="s">
        <v>301</v>
      </c>
      <c r="D347" s="138">
        <f>SUM(D348:D352)</f>
        <v>0</v>
      </c>
    </row>
    <row r="348" customHeight="1" spans="1:4">
      <c r="A348" s="133">
        <v>2040302</v>
      </c>
      <c r="B348" s="139">
        <v>2041001</v>
      </c>
      <c r="C348" s="133" t="s">
        <v>102</v>
      </c>
      <c r="D348" s="140"/>
    </row>
    <row r="349" customHeight="1" spans="1:4">
      <c r="A349" s="133">
        <v>2040303</v>
      </c>
      <c r="B349" s="139">
        <v>2041002</v>
      </c>
      <c r="C349" s="133" t="s">
        <v>103</v>
      </c>
      <c r="D349" s="140"/>
    </row>
    <row r="350" customHeight="1" spans="1:4">
      <c r="A350" s="133">
        <v>2040304</v>
      </c>
      <c r="B350" s="139">
        <v>2041006</v>
      </c>
      <c r="C350" s="133" t="s">
        <v>143</v>
      </c>
      <c r="D350" s="140"/>
    </row>
    <row r="351" customHeight="1" spans="1:4">
      <c r="A351" s="133">
        <v>2040350</v>
      </c>
      <c r="B351" s="139">
        <v>2041007</v>
      </c>
      <c r="C351" s="133" t="s">
        <v>302</v>
      </c>
      <c r="D351" s="140"/>
    </row>
    <row r="352" customHeight="1" spans="1:4">
      <c r="A352" s="133">
        <v>2040399</v>
      </c>
      <c r="B352" s="139">
        <v>2041099</v>
      </c>
      <c r="C352" s="133" t="s">
        <v>303</v>
      </c>
      <c r="D352" s="140"/>
    </row>
    <row r="353" customHeight="1" spans="1:4">
      <c r="A353" s="133">
        <v>20404</v>
      </c>
      <c r="B353" s="136">
        <v>20499</v>
      </c>
      <c r="C353" s="136" t="s">
        <v>304</v>
      </c>
      <c r="D353" s="138">
        <f>D354</f>
        <v>6100</v>
      </c>
    </row>
    <row r="354" customHeight="1" spans="1:4">
      <c r="A354" s="133">
        <v>2040401</v>
      </c>
      <c r="B354" s="139">
        <v>2049901</v>
      </c>
      <c r="C354" s="133" t="s">
        <v>305</v>
      </c>
      <c r="D354" s="140">
        <v>6100</v>
      </c>
    </row>
    <row r="355" customHeight="1" spans="1:4">
      <c r="A355" s="133">
        <v>2040402</v>
      </c>
      <c r="B355" s="136">
        <v>205</v>
      </c>
      <c r="C355" s="136" t="s">
        <v>306</v>
      </c>
      <c r="D355" s="138">
        <f>D356+D361+D370+D377+D383+D387+D391+D395+D401+D408</f>
        <v>67905</v>
      </c>
    </row>
    <row r="356" customHeight="1" spans="1:4">
      <c r="A356" s="133">
        <v>2040403</v>
      </c>
      <c r="B356" s="136">
        <v>20501</v>
      </c>
      <c r="C356" s="136" t="s">
        <v>307</v>
      </c>
      <c r="D356" s="138">
        <f>SUM(D357:D360)</f>
        <v>1644</v>
      </c>
    </row>
    <row r="357" customHeight="1" spans="1:4">
      <c r="A357" s="133">
        <v>2040404</v>
      </c>
      <c r="B357" s="139">
        <v>2050101</v>
      </c>
      <c r="C357" s="133" t="s">
        <v>102</v>
      </c>
      <c r="D357" s="140">
        <v>770</v>
      </c>
    </row>
    <row r="358" customHeight="1" spans="1:4">
      <c r="A358" s="133">
        <v>2040405</v>
      </c>
      <c r="B358" s="139">
        <v>2050102</v>
      </c>
      <c r="C358" s="133" t="s">
        <v>103</v>
      </c>
      <c r="D358" s="140"/>
    </row>
    <row r="359" customHeight="1" spans="1:4">
      <c r="A359" s="133">
        <v>2040406</v>
      </c>
      <c r="B359" s="139">
        <v>2050103</v>
      </c>
      <c r="C359" s="133" t="s">
        <v>104</v>
      </c>
      <c r="D359" s="140"/>
    </row>
    <row r="360" customHeight="1" spans="1:4">
      <c r="A360" s="133">
        <v>2040407</v>
      </c>
      <c r="B360" s="139">
        <v>2050199</v>
      </c>
      <c r="C360" s="133" t="s">
        <v>308</v>
      </c>
      <c r="D360" s="140">
        <v>874</v>
      </c>
    </row>
    <row r="361" customHeight="1" spans="1:4">
      <c r="A361" s="133">
        <v>2040408</v>
      </c>
      <c r="B361" s="136">
        <v>20502</v>
      </c>
      <c r="C361" s="136" t="s">
        <v>309</v>
      </c>
      <c r="D361" s="138">
        <f>SUM(D362:D369)</f>
        <v>21603</v>
      </c>
    </row>
    <row r="362" customHeight="1" spans="1:4">
      <c r="A362" s="133">
        <v>2040409</v>
      </c>
      <c r="B362" s="139">
        <v>2050201</v>
      </c>
      <c r="C362" s="133" t="s">
        <v>310</v>
      </c>
      <c r="D362" s="140">
        <v>723</v>
      </c>
    </row>
    <row r="363" customHeight="1" spans="1:4">
      <c r="A363" s="133">
        <v>2040450</v>
      </c>
      <c r="B363" s="139">
        <v>2050202</v>
      </c>
      <c r="C363" s="133" t="s">
        <v>311</v>
      </c>
      <c r="D363" s="140">
        <v>2192</v>
      </c>
    </row>
    <row r="364" customHeight="1" spans="1:4">
      <c r="A364" s="133">
        <v>2040499</v>
      </c>
      <c r="B364" s="139">
        <v>2050203</v>
      </c>
      <c r="C364" s="133" t="s">
        <v>312</v>
      </c>
      <c r="D364" s="140">
        <v>7433</v>
      </c>
    </row>
    <row r="365" customHeight="1" spans="1:4">
      <c r="A365" s="133">
        <v>20405</v>
      </c>
      <c r="B365" s="139">
        <v>2050204</v>
      </c>
      <c r="C365" s="133" t="s">
        <v>313</v>
      </c>
      <c r="D365" s="140">
        <v>11155</v>
      </c>
    </row>
    <row r="366" customHeight="1" spans="1:4">
      <c r="A366" s="133">
        <v>2040501</v>
      </c>
      <c r="B366" s="139">
        <v>2050205</v>
      </c>
      <c r="C366" s="133" t="s">
        <v>314</v>
      </c>
      <c r="D366" s="140"/>
    </row>
    <row r="367" customHeight="1" spans="1:4">
      <c r="A367" s="133">
        <v>2040502</v>
      </c>
      <c r="B367" s="139">
        <v>2050206</v>
      </c>
      <c r="C367" s="133" t="s">
        <v>315</v>
      </c>
      <c r="D367" s="140"/>
    </row>
    <row r="368" customHeight="1" spans="1:4">
      <c r="A368" s="133">
        <v>2040503</v>
      </c>
      <c r="B368" s="139">
        <v>2050207</v>
      </c>
      <c r="C368" s="133" t="s">
        <v>316</v>
      </c>
      <c r="D368" s="140"/>
    </row>
    <row r="369" customHeight="1" spans="1:4">
      <c r="A369" s="133">
        <v>2040504</v>
      </c>
      <c r="B369" s="139">
        <v>2050299</v>
      </c>
      <c r="C369" s="133" t="s">
        <v>317</v>
      </c>
      <c r="D369" s="140">
        <v>100</v>
      </c>
    </row>
    <row r="370" customHeight="1" spans="1:4">
      <c r="A370" s="133">
        <v>2040505</v>
      </c>
      <c r="B370" s="136">
        <v>20503</v>
      </c>
      <c r="C370" s="136" t="s">
        <v>318</v>
      </c>
      <c r="D370" s="138">
        <f>SUM(D371:D376)</f>
        <v>21571</v>
      </c>
    </row>
    <row r="371" customHeight="1" spans="1:4">
      <c r="A371" s="133">
        <v>2040506</v>
      </c>
      <c r="B371" s="139">
        <v>2050301</v>
      </c>
      <c r="C371" s="133" t="s">
        <v>319</v>
      </c>
      <c r="D371" s="140"/>
    </row>
    <row r="372" customHeight="1" spans="1:4">
      <c r="A372" s="133">
        <v>2040550</v>
      </c>
      <c r="B372" s="139">
        <v>2050302</v>
      </c>
      <c r="C372" s="133" t="s">
        <v>320</v>
      </c>
      <c r="D372" s="140">
        <v>5681</v>
      </c>
    </row>
    <row r="373" customHeight="1" spans="1:4">
      <c r="A373" s="133">
        <v>2040599</v>
      </c>
      <c r="B373" s="139">
        <v>2050303</v>
      </c>
      <c r="C373" s="133" t="s">
        <v>321</v>
      </c>
      <c r="D373" s="140"/>
    </row>
    <row r="374" customHeight="1" spans="1:4">
      <c r="A374" s="133">
        <v>20406</v>
      </c>
      <c r="B374" s="139">
        <v>2050304</v>
      </c>
      <c r="C374" s="133" t="s">
        <v>322</v>
      </c>
      <c r="D374" s="140"/>
    </row>
    <row r="375" customHeight="1" spans="1:4">
      <c r="A375" s="133">
        <v>2040601</v>
      </c>
      <c r="B375" s="139">
        <v>2050305</v>
      </c>
      <c r="C375" s="133" t="s">
        <v>323</v>
      </c>
      <c r="D375" s="140">
        <v>12693</v>
      </c>
    </row>
    <row r="376" customHeight="1" spans="1:4">
      <c r="A376" s="133">
        <v>2040602</v>
      </c>
      <c r="B376" s="139">
        <v>2050399</v>
      </c>
      <c r="C376" s="133" t="s">
        <v>324</v>
      </c>
      <c r="D376" s="140">
        <v>3197</v>
      </c>
    </row>
    <row r="377" customHeight="1" spans="1:4">
      <c r="A377" s="133">
        <v>2040603</v>
      </c>
      <c r="B377" s="136">
        <v>20504</v>
      </c>
      <c r="C377" s="136" t="s">
        <v>325</v>
      </c>
      <c r="D377" s="138">
        <f>SUM(D378:D382)</f>
        <v>0</v>
      </c>
    </row>
    <row r="378" customHeight="1" spans="1:4">
      <c r="A378" s="133">
        <v>2040604</v>
      </c>
      <c r="B378" s="139">
        <v>2050401</v>
      </c>
      <c r="C378" s="133" t="s">
        <v>326</v>
      </c>
      <c r="D378" s="140"/>
    </row>
    <row r="379" customHeight="1" spans="1:4">
      <c r="A379" s="133">
        <v>2040605</v>
      </c>
      <c r="B379" s="139">
        <v>2050402</v>
      </c>
      <c r="C379" s="133" t="s">
        <v>327</v>
      </c>
      <c r="D379" s="140"/>
    </row>
    <row r="380" customHeight="1" spans="1:4">
      <c r="A380" s="133">
        <v>2040606</v>
      </c>
      <c r="B380" s="139">
        <v>2050403</v>
      </c>
      <c r="C380" s="133" t="s">
        <v>328</v>
      </c>
      <c r="D380" s="140"/>
    </row>
    <row r="381" customHeight="1" spans="1:4">
      <c r="A381" s="133">
        <v>2040607</v>
      </c>
      <c r="B381" s="139">
        <v>2050404</v>
      </c>
      <c r="C381" s="133" t="s">
        <v>329</v>
      </c>
      <c r="D381" s="140"/>
    </row>
    <row r="382" customHeight="1" spans="1:4">
      <c r="A382" s="133">
        <v>2040608</v>
      </c>
      <c r="B382" s="139">
        <v>2050499</v>
      </c>
      <c r="C382" s="133" t="s">
        <v>330</v>
      </c>
      <c r="D382" s="140"/>
    </row>
    <row r="383" customHeight="1" spans="1:4">
      <c r="A383" s="133">
        <v>2040609</v>
      </c>
      <c r="B383" s="136">
        <v>20505</v>
      </c>
      <c r="C383" s="136" t="s">
        <v>331</v>
      </c>
      <c r="D383" s="138">
        <f>SUM(D384:D386)</f>
        <v>460</v>
      </c>
    </row>
    <row r="384" customHeight="1" spans="1:4">
      <c r="A384" s="133">
        <v>2040610</v>
      </c>
      <c r="B384" s="139">
        <v>2050501</v>
      </c>
      <c r="C384" s="133" t="s">
        <v>332</v>
      </c>
      <c r="D384" s="140">
        <v>460</v>
      </c>
    </row>
    <row r="385" customHeight="1" spans="1:4">
      <c r="A385" s="133">
        <v>2040611</v>
      </c>
      <c r="B385" s="139">
        <v>2050502</v>
      </c>
      <c r="C385" s="133" t="s">
        <v>333</v>
      </c>
      <c r="D385" s="140"/>
    </row>
    <row r="386" customHeight="1" spans="1:4">
      <c r="A386" s="133">
        <v>2040650</v>
      </c>
      <c r="B386" s="139">
        <v>2050599</v>
      </c>
      <c r="C386" s="133" t="s">
        <v>334</v>
      </c>
      <c r="D386" s="140"/>
    </row>
    <row r="387" customHeight="1" spans="1:4">
      <c r="A387" s="133">
        <v>2040699</v>
      </c>
      <c r="B387" s="136">
        <v>20506</v>
      </c>
      <c r="C387" s="136" t="s">
        <v>335</v>
      </c>
      <c r="D387" s="138">
        <f>SUM(D388:D390)</f>
        <v>0</v>
      </c>
    </row>
    <row r="388" customHeight="1" spans="1:4">
      <c r="A388" s="133">
        <v>20407</v>
      </c>
      <c r="B388" s="139">
        <v>2050601</v>
      </c>
      <c r="C388" s="133" t="s">
        <v>336</v>
      </c>
      <c r="D388" s="140"/>
    </row>
    <row r="389" customHeight="1" spans="1:4">
      <c r="A389" s="133">
        <v>2040701</v>
      </c>
      <c r="B389" s="139">
        <v>2050602</v>
      </c>
      <c r="C389" s="133" t="s">
        <v>337</v>
      </c>
      <c r="D389" s="140"/>
    </row>
    <row r="390" customHeight="1" spans="1:4">
      <c r="A390" s="133">
        <v>2040702</v>
      </c>
      <c r="B390" s="139">
        <v>2050699</v>
      </c>
      <c r="C390" s="133" t="s">
        <v>338</v>
      </c>
      <c r="D390" s="140"/>
    </row>
    <row r="391" customHeight="1" spans="1:4">
      <c r="A391" s="133">
        <v>2040703</v>
      </c>
      <c r="B391" s="136">
        <v>20507</v>
      </c>
      <c r="C391" s="136" t="s">
        <v>339</v>
      </c>
      <c r="D391" s="138">
        <f>SUM(D392:D394)</f>
        <v>752</v>
      </c>
    </row>
    <row r="392" customHeight="1" spans="1:4">
      <c r="A392" s="133">
        <v>2040704</v>
      </c>
      <c r="B392" s="139">
        <v>2050701</v>
      </c>
      <c r="C392" s="133" t="s">
        <v>340</v>
      </c>
      <c r="D392" s="140">
        <v>752</v>
      </c>
    </row>
    <row r="393" customHeight="1" spans="1:4">
      <c r="A393" s="133">
        <v>2040705</v>
      </c>
      <c r="B393" s="139">
        <v>2050702</v>
      </c>
      <c r="C393" s="133" t="s">
        <v>341</v>
      </c>
      <c r="D393" s="140"/>
    </row>
    <row r="394" customHeight="1" spans="1:4">
      <c r="A394" s="133">
        <v>2040706</v>
      </c>
      <c r="B394" s="139">
        <v>2050799</v>
      </c>
      <c r="C394" s="133" t="s">
        <v>342</v>
      </c>
      <c r="D394" s="140"/>
    </row>
    <row r="395" customHeight="1" spans="1:4">
      <c r="A395" s="133">
        <v>2040750</v>
      </c>
      <c r="B395" s="136">
        <v>20508</v>
      </c>
      <c r="C395" s="136" t="s">
        <v>343</v>
      </c>
      <c r="D395" s="138">
        <f>SUM(D396:D400)</f>
        <v>1524</v>
      </c>
    </row>
    <row r="396" customHeight="1" spans="1:4">
      <c r="A396" s="133">
        <v>2040799</v>
      </c>
      <c r="B396" s="139">
        <v>2050801</v>
      </c>
      <c r="C396" s="133" t="s">
        <v>344</v>
      </c>
      <c r="D396" s="140"/>
    </row>
    <row r="397" customHeight="1" spans="1:4">
      <c r="A397" s="133">
        <v>20408</v>
      </c>
      <c r="B397" s="139">
        <v>2050802</v>
      </c>
      <c r="C397" s="133" t="s">
        <v>345</v>
      </c>
      <c r="D397" s="140">
        <v>1296</v>
      </c>
    </row>
    <row r="398" customHeight="1" spans="1:4">
      <c r="A398" s="133">
        <v>2040801</v>
      </c>
      <c r="B398" s="139">
        <v>2050803</v>
      </c>
      <c r="C398" s="133" t="s">
        <v>346</v>
      </c>
      <c r="D398" s="140"/>
    </row>
    <row r="399" customHeight="1" spans="1:4">
      <c r="A399" s="133">
        <v>2040802</v>
      </c>
      <c r="B399" s="139">
        <v>2050804</v>
      </c>
      <c r="C399" s="133" t="s">
        <v>347</v>
      </c>
      <c r="D399" s="140"/>
    </row>
    <row r="400" customHeight="1" spans="1:4">
      <c r="A400" s="133">
        <v>2040803</v>
      </c>
      <c r="B400" s="139">
        <v>2050899</v>
      </c>
      <c r="C400" s="133" t="s">
        <v>348</v>
      </c>
      <c r="D400" s="140">
        <v>228</v>
      </c>
    </row>
    <row r="401" customHeight="1" spans="1:4">
      <c r="A401" s="133">
        <v>2040804</v>
      </c>
      <c r="B401" s="136">
        <v>20509</v>
      </c>
      <c r="C401" s="136" t="s">
        <v>349</v>
      </c>
      <c r="D401" s="138">
        <f>SUM(D402:D407)</f>
        <v>19674</v>
      </c>
    </row>
    <row r="402" customHeight="1" spans="1:4">
      <c r="A402" s="133">
        <v>2040805</v>
      </c>
      <c r="B402" s="139">
        <v>2050901</v>
      </c>
      <c r="C402" s="133" t="s">
        <v>350</v>
      </c>
      <c r="D402" s="140"/>
    </row>
    <row r="403" customHeight="1" spans="1:4">
      <c r="A403" s="133">
        <v>2040806</v>
      </c>
      <c r="B403" s="139">
        <v>2050902</v>
      </c>
      <c r="C403" s="133" t="s">
        <v>351</v>
      </c>
      <c r="D403" s="140"/>
    </row>
    <row r="404" customHeight="1" spans="1:4">
      <c r="A404" s="133">
        <v>2040850</v>
      </c>
      <c r="B404" s="139">
        <v>2050903</v>
      </c>
      <c r="C404" s="133" t="s">
        <v>352</v>
      </c>
      <c r="D404" s="140"/>
    </row>
    <row r="405" customHeight="1" spans="1:4">
      <c r="A405" s="133">
        <v>2040899</v>
      </c>
      <c r="B405" s="139">
        <v>2050904</v>
      </c>
      <c r="C405" s="133" t="s">
        <v>353</v>
      </c>
      <c r="D405" s="140"/>
    </row>
    <row r="406" customHeight="1" spans="1:4">
      <c r="A406" s="133">
        <v>20409</v>
      </c>
      <c r="B406" s="139">
        <v>2050905</v>
      </c>
      <c r="C406" s="133" t="s">
        <v>354</v>
      </c>
      <c r="D406" s="140"/>
    </row>
    <row r="407" customHeight="1" spans="1:4">
      <c r="A407" s="133">
        <v>2040901</v>
      </c>
      <c r="B407" s="139">
        <v>2050999</v>
      </c>
      <c r="C407" s="133" t="s">
        <v>355</v>
      </c>
      <c r="D407" s="140">
        <v>19674</v>
      </c>
    </row>
    <row r="408" customHeight="1" spans="1:4">
      <c r="A408" s="133">
        <v>2040902</v>
      </c>
      <c r="B408" s="133">
        <v>2059999</v>
      </c>
      <c r="C408" s="136" t="s">
        <v>356</v>
      </c>
      <c r="D408" s="140">
        <v>677</v>
      </c>
    </row>
    <row r="409" customHeight="1" spans="1:4">
      <c r="A409" s="133">
        <v>2040903</v>
      </c>
      <c r="B409" s="136">
        <v>206</v>
      </c>
      <c r="C409" s="136" t="s">
        <v>357</v>
      </c>
      <c r="D409" s="138">
        <f>D410+D415+D424+D430+D436+D441+D446+D453+D457+D461</f>
        <v>8269</v>
      </c>
    </row>
    <row r="410" customHeight="1" spans="1:4">
      <c r="A410" s="133">
        <v>2040904</v>
      </c>
      <c r="B410" s="136">
        <v>20601</v>
      </c>
      <c r="C410" s="136" t="s">
        <v>358</v>
      </c>
      <c r="D410" s="138">
        <f>SUM(D411:D414)</f>
        <v>318</v>
      </c>
    </row>
    <row r="411" customHeight="1" spans="1:4">
      <c r="A411" s="133">
        <v>2040905</v>
      </c>
      <c r="B411" s="139">
        <v>2060101</v>
      </c>
      <c r="C411" s="133" t="s">
        <v>102</v>
      </c>
      <c r="D411" s="140">
        <v>318</v>
      </c>
    </row>
    <row r="412" customHeight="1" spans="1:4">
      <c r="A412" s="133">
        <v>2040950</v>
      </c>
      <c r="B412" s="139">
        <v>2060102</v>
      </c>
      <c r="C412" s="133" t="s">
        <v>103</v>
      </c>
      <c r="D412" s="140"/>
    </row>
    <row r="413" customHeight="1" spans="1:4">
      <c r="A413" s="133">
        <v>2040999</v>
      </c>
      <c r="B413" s="139">
        <v>2060103</v>
      </c>
      <c r="C413" s="133" t="s">
        <v>104</v>
      </c>
      <c r="D413" s="140"/>
    </row>
    <row r="414" customHeight="1" spans="1:4">
      <c r="A414" s="133">
        <v>20410</v>
      </c>
      <c r="B414" s="139">
        <v>2060199</v>
      </c>
      <c r="C414" s="133" t="s">
        <v>359</v>
      </c>
      <c r="D414" s="140"/>
    </row>
    <row r="415" customHeight="1" spans="1:4">
      <c r="A415" s="133">
        <v>2041001</v>
      </c>
      <c r="B415" s="136">
        <v>20602</v>
      </c>
      <c r="C415" s="136" t="s">
        <v>360</v>
      </c>
      <c r="D415" s="138">
        <f>SUM(D416:D423)</f>
        <v>0</v>
      </c>
    </row>
    <row r="416" customHeight="1" spans="1:4">
      <c r="A416" s="133">
        <v>2041002</v>
      </c>
      <c r="B416" s="139">
        <v>2060201</v>
      </c>
      <c r="C416" s="133" t="s">
        <v>361</v>
      </c>
      <c r="D416" s="140"/>
    </row>
    <row r="417" customHeight="1" spans="1:4">
      <c r="A417" s="133">
        <v>2041003</v>
      </c>
      <c r="B417" s="139">
        <v>2060202</v>
      </c>
      <c r="C417" s="133" t="s">
        <v>362</v>
      </c>
      <c r="D417" s="140"/>
    </row>
    <row r="418" customHeight="1" spans="1:4">
      <c r="A418" s="133">
        <v>2041004</v>
      </c>
      <c r="B418" s="139">
        <v>2060203</v>
      </c>
      <c r="C418" s="133" t="s">
        <v>363</v>
      </c>
      <c r="D418" s="140"/>
    </row>
    <row r="419" customHeight="1" spans="1:4">
      <c r="A419" s="133">
        <v>2041005</v>
      </c>
      <c r="B419" s="139">
        <v>2060204</v>
      </c>
      <c r="C419" s="133" t="s">
        <v>364</v>
      </c>
      <c r="D419" s="140"/>
    </row>
    <row r="420" customHeight="1" spans="1:4">
      <c r="A420" s="133">
        <v>2041006</v>
      </c>
      <c r="B420" s="139">
        <v>2060205</v>
      </c>
      <c r="C420" s="133" t="s">
        <v>365</v>
      </c>
      <c r="D420" s="140"/>
    </row>
    <row r="421" customHeight="1" spans="1:4">
      <c r="A421" s="133">
        <v>2041099</v>
      </c>
      <c r="B421" s="139">
        <v>2060206</v>
      </c>
      <c r="C421" s="133" t="s">
        <v>366</v>
      </c>
      <c r="D421" s="140"/>
    </row>
    <row r="422" customHeight="1" spans="1:4">
      <c r="A422" s="133">
        <v>20411</v>
      </c>
      <c r="B422" s="139">
        <v>2060207</v>
      </c>
      <c r="C422" s="133" t="s">
        <v>367</v>
      </c>
      <c r="D422" s="140"/>
    </row>
    <row r="423" customHeight="1" spans="1:4">
      <c r="A423" s="133">
        <v>2041101</v>
      </c>
      <c r="B423" s="139">
        <v>2060299</v>
      </c>
      <c r="C423" s="133" t="s">
        <v>368</v>
      </c>
      <c r="D423" s="140"/>
    </row>
    <row r="424" customHeight="1" spans="1:4">
      <c r="A424" s="133">
        <v>2041102</v>
      </c>
      <c r="B424" s="136">
        <v>20603</v>
      </c>
      <c r="C424" s="136" t="s">
        <v>369</v>
      </c>
      <c r="D424" s="138">
        <f>SUM(D425:D429)</f>
        <v>2335</v>
      </c>
    </row>
    <row r="425" customHeight="1" spans="1:4">
      <c r="A425" s="133">
        <v>2041103</v>
      </c>
      <c r="B425" s="139">
        <v>2060301</v>
      </c>
      <c r="C425" s="133" t="s">
        <v>361</v>
      </c>
      <c r="D425" s="140">
        <v>2335</v>
      </c>
    </row>
    <row r="426" customHeight="1" spans="1:4">
      <c r="A426" s="133">
        <v>2041104</v>
      </c>
      <c r="B426" s="139">
        <v>2060302</v>
      </c>
      <c r="C426" s="133" t="s">
        <v>370</v>
      </c>
      <c r="D426" s="140"/>
    </row>
    <row r="427" customHeight="1" spans="1:4">
      <c r="A427" s="133">
        <v>2041105</v>
      </c>
      <c r="B427" s="139">
        <v>2060303</v>
      </c>
      <c r="C427" s="133" t="s">
        <v>371</v>
      </c>
      <c r="D427" s="140"/>
    </row>
    <row r="428" customHeight="1" spans="1:4">
      <c r="A428" s="133">
        <v>2041106</v>
      </c>
      <c r="B428" s="139">
        <v>2060304</v>
      </c>
      <c r="C428" s="133" t="s">
        <v>372</v>
      </c>
      <c r="D428" s="140"/>
    </row>
    <row r="429" customHeight="1" spans="1:4">
      <c r="A429" s="133">
        <v>2041107</v>
      </c>
      <c r="B429" s="139">
        <v>2060399</v>
      </c>
      <c r="C429" s="133" t="s">
        <v>373</v>
      </c>
      <c r="D429" s="140"/>
    </row>
    <row r="430" customHeight="1" spans="1:4">
      <c r="A430" s="133">
        <v>2041108</v>
      </c>
      <c r="B430" s="136">
        <v>20604</v>
      </c>
      <c r="C430" s="136" t="s">
        <v>374</v>
      </c>
      <c r="D430" s="138">
        <f>SUM(D431:D435)</f>
        <v>0</v>
      </c>
    </row>
    <row r="431" customHeight="1" spans="1:4">
      <c r="A431" s="133">
        <v>20499</v>
      </c>
      <c r="B431" s="139">
        <v>2060401</v>
      </c>
      <c r="C431" s="133" t="s">
        <v>361</v>
      </c>
      <c r="D431" s="140"/>
    </row>
    <row r="432" customHeight="1" spans="1:4">
      <c r="A432" s="133">
        <v>2049901</v>
      </c>
      <c r="B432" s="139">
        <v>2060402</v>
      </c>
      <c r="C432" s="133" t="s">
        <v>375</v>
      </c>
      <c r="D432" s="140"/>
    </row>
    <row r="433" customHeight="1" spans="1:4">
      <c r="A433" s="133">
        <v>2049902</v>
      </c>
      <c r="B433" s="139">
        <v>2060403</v>
      </c>
      <c r="C433" s="133" t="s">
        <v>376</v>
      </c>
      <c r="D433" s="140"/>
    </row>
    <row r="434" customHeight="1" spans="1:4">
      <c r="A434" s="133">
        <v>205</v>
      </c>
      <c r="B434" s="139">
        <v>2060404</v>
      </c>
      <c r="C434" s="133" t="s">
        <v>377</v>
      </c>
      <c r="D434" s="140"/>
    </row>
    <row r="435" customHeight="1" spans="1:4">
      <c r="A435" s="133">
        <v>20501</v>
      </c>
      <c r="B435" s="139">
        <v>2060499</v>
      </c>
      <c r="C435" s="133" t="s">
        <v>378</v>
      </c>
      <c r="D435" s="140"/>
    </row>
    <row r="436" customHeight="1" spans="1:4">
      <c r="A436" s="133">
        <v>2050101</v>
      </c>
      <c r="B436" s="136">
        <v>20605</v>
      </c>
      <c r="C436" s="136" t="s">
        <v>379</v>
      </c>
      <c r="D436" s="138">
        <f>SUM(D437:D440)</f>
        <v>0</v>
      </c>
    </row>
    <row r="437" customHeight="1" spans="1:4">
      <c r="A437" s="133">
        <v>2050102</v>
      </c>
      <c r="B437" s="139">
        <v>2060501</v>
      </c>
      <c r="C437" s="133" t="s">
        <v>361</v>
      </c>
      <c r="D437" s="140"/>
    </row>
    <row r="438" customHeight="1" spans="1:4">
      <c r="A438" s="133">
        <v>2050103</v>
      </c>
      <c r="B438" s="139">
        <v>2060502</v>
      </c>
      <c r="C438" s="133" t="s">
        <v>380</v>
      </c>
      <c r="D438" s="140"/>
    </row>
    <row r="439" customHeight="1" spans="1:4">
      <c r="A439" s="133">
        <v>2050199</v>
      </c>
      <c r="B439" s="139">
        <v>2060503</v>
      </c>
      <c r="C439" s="133" t="s">
        <v>381</v>
      </c>
      <c r="D439" s="140"/>
    </row>
    <row r="440" customHeight="1" spans="1:4">
      <c r="A440" s="133">
        <v>20502</v>
      </c>
      <c r="B440" s="139">
        <v>2060599</v>
      </c>
      <c r="C440" s="133" t="s">
        <v>382</v>
      </c>
      <c r="D440" s="140"/>
    </row>
    <row r="441" customHeight="1" spans="1:4">
      <c r="A441" s="133">
        <v>2050201</v>
      </c>
      <c r="B441" s="136">
        <v>20606</v>
      </c>
      <c r="C441" s="136" t="s">
        <v>383</v>
      </c>
      <c r="D441" s="138">
        <f>SUM(D442:D445)</f>
        <v>0</v>
      </c>
    </row>
    <row r="442" customHeight="1" spans="1:4">
      <c r="A442" s="133">
        <v>2050202</v>
      </c>
      <c r="B442" s="139">
        <v>2060601</v>
      </c>
      <c r="C442" s="133" t="s">
        <v>384</v>
      </c>
      <c r="D442" s="140"/>
    </row>
    <row r="443" customHeight="1" spans="1:4">
      <c r="A443" s="133">
        <v>2050203</v>
      </c>
      <c r="B443" s="139">
        <v>2060602</v>
      </c>
      <c r="C443" s="133" t="s">
        <v>385</v>
      </c>
      <c r="D443" s="140"/>
    </row>
    <row r="444" customHeight="1" spans="1:4">
      <c r="A444" s="133">
        <v>2050204</v>
      </c>
      <c r="B444" s="139">
        <v>2060603</v>
      </c>
      <c r="C444" s="133" t="s">
        <v>386</v>
      </c>
      <c r="D444" s="140"/>
    </row>
    <row r="445" customHeight="1" spans="1:4">
      <c r="A445" s="133">
        <v>2050205</v>
      </c>
      <c r="B445" s="139">
        <v>2060699</v>
      </c>
      <c r="C445" s="133" t="s">
        <v>387</v>
      </c>
      <c r="D445" s="140"/>
    </row>
    <row r="446" customHeight="1" spans="1:4">
      <c r="A446" s="133">
        <v>2050206</v>
      </c>
      <c r="B446" s="136">
        <v>20607</v>
      </c>
      <c r="C446" s="136" t="s">
        <v>388</v>
      </c>
      <c r="D446" s="138">
        <f>SUM(D447:D452)</f>
        <v>616</v>
      </c>
    </row>
    <row r="447" customHeight="1" spans="1:4">
      <c r="A447" s="133">
        <v>2050207</v>
      </c>
      <c r="B447" s="139">
        <v>2060701</v>
      </c>
      <c r="C447" s="133" t="s">
        <v>361</v>
      </c>
      <c r="D447" s="140">
        <v>246</v>
      </c>
    </row>
    <row r="448" customHeight="1" spans="1:4">
      <c r="A448" s="133">
        <v>2050299</v>
      </c>
      <c r="B448" s="139">
        <v>2060702</v>
      </c>
      <c r="C448" s="133" t="s">
        <v>389</v>
      </c>
      <c r="D448" s="140">
        <v>370</v>
      </c>
    </row>
    <row r="449" customHeight="1" spans="1:4">
      <c r="A449" s="133">
        <v>20503</v>
      </c>
      <c r="B449" s="139">
        <v>2060703</v>
      </c>
      <c r="C449" s="133" t="s">
        <v>390</v>
      </c>
      <c r="D449" s="140"/>
    </row>
    <row r="450" customHeight="1" spans="1:4">
      <c r="A450" s="133">
        <v>2050301</v>
      </c>
      <c r="B450" s="139">
        <v>2060704</v>
      </c>
      <c r="C450" s="133" t="s">
        <v>391</v>
      </c>
      <c r="D450" s="140"/>
    </row>
    <row r="451" customHeight="1" spans="1:4">
      <c r="A451" s="133">
        <v>2050302</v>
      </c>
      <c r="B451" s="139">
        <v>2060705</v>
      </c>
      <c r="C451" s="133" t="s">
        <v>392</v>
      </c>
      <c r="D451" s="140"/>
    </row>
    <row r="452" customHeight="1" spans="1:4">
      <c r="A452" s="133">
        <v>2050303</v>
      </c>
      <c r="B452" s="139">
        <v>2060799</v>
      </c>
      <c r="C452" s="133" t="s">
        <v>393</v>
      </c>
      <c r="D452" s="140"/>
    </row>
    <row r="453" customHeight="1" spans="1:4">
      <c r="A453" s="133">
        <v>2050304</v>
      </c>
      <c r="B453" s="136">
        <v>20608</v>
      </c>
      <c r="C453" s="136" t="s">
        <v>394</v>
      </c>
      <c r="D453" s="138">
        <f>SUM(D454:D456)</f>
        <v>0</v>
      </c>
    </row>
    <row r="454" customHeight="1" spans="1:4">
      <c r="A454" s="133">
        <v>2050305</v>
      </c>
      <c r="B454" s="139">
        <v>2060801</v>
      </c>
      <c r="C454" s="133" t="s">
        <v>395</v>
      </c>
      <c r="D454" s="140"/>
    </row>
    <row r="455" customHeight="1" spans="1:4">
      <c r="A455" s="133">
        <v>2050399</v>
      </c>
      <c r="B455" s="139">
        <v>2060802</v>
      </c>
      <c r="C455" s="133" t="s">
        <v>396</v>
      </c>
      <c r="D455" s="140"/>
    </row>
    <row r="456" customHeight="1" spans="1:4">
      <c r="A456" s="133">
        <v>20504</v>
      </c>
      <c r="B456" s="139">
        <v>2060899</v>
      </c>
      <c r="C456" s="133" t="s">
        <v>397</v>
      </c>
      <c r="D456" s="140"/>
    </row>
    <row r="457" customHeight="1" spans="1:4">
      <c r="A457" s="133">
        <v>2050401</v>
      </c>
      <c r="B457" s="136">
        <v>20609</v>
      </c>
      <c r="C457" s="136" t="s">
        <v>398</v>
      </c>
      <c r="D457" s="138">
        <f>SUM(D458:D459)</f>
        <v>0</v>
      </c>
    </row>
    <row r="458" customHeight="1" spans="1:4">
      <c r="A458" s="133">
        <v>2050402</v>
      </c>
      <c r="B458" s="139">
        <v>2060901</v>
      </c>
      <c r="C458" s="133" t="s">
        <v>399</v>
      </c>
      <c r="D458" s="140"/>
    </row>
    <row r="459" customHeight="1" spans="1:4">
      <c r="A459" s="133">
        <v>2050403</v>
      </c>
      <c r="B459" s="139">
        <v>2060902</v>
      </c>
      <c r="C459" s="133" t="s">
        <v>400</v>
      </c>
      <c r="D459" s="140"/>
    </row>
    <row r="460" customHeight="1" spans="1:4">
      <c r="A460" s="133"/>
      <c r="B460" s="139">
        <v>2060999</v>
      </c>
      <c r="C460" s="133" t="s">
        <v>401</v>
      </c>
      <c r="D460" s="140"/>
    </row>
    <row r="461" customHeight="1" spans="1:4">
      <c r="A461" s="133">
        <v>2050404</v>
      </c>
      <c r="B461" s="136">
        <v>20699</v>
      </c>
      <c r="C461" s="136" t="s">
        <v>402</v>
      </c>
      <c r="D461" s="138">
        <f>SUM(D462:D465)</f>
        <v>5000</v>
      </c>
    </row>
    <row r="462" customHeight="1" spans="1:4">
      <c r="A462" s="133">
        <v>2050499</v>
      </c>
      <c r="B462" s="139">
        <v>2069901</v>
      </c>
      <c r="C462" s="133" t="s">
        <v>403</v>
      </c>
      <c r="D462" s="140"/>
    </row>
    <row r="463" customHeight="1" spans="1:4">
      <c r="A463" s="133">
        <v>20505</v>
      </c>
      <c r="B463" s="139">
        <v>2069902</v>
      </c>
      <c r="C463" s="133" t="s">
        <v>404</v>
      </c>
      <c r="D463" s="140"/>
    </row>
    <row r="464" customHeight="1" spans="1:4">
      <c r="A464" s="133">
        <v>2050501</v>
      </c>
      <c r="B464" s="139">
        <v>2069903</v>
      </c>
      <c r="C464" s="133" t="s">
        <v>405</v>
      </c>
      <c r="D464" s="140"/>
    </row>
    <row r="465" customHeight="1" spans="1:4">
      <c r="A465" s="133">
        <v>2050502</v>
      </c>
      <c r="B465" s="139">
        <v>2069999</v>
      </c>
      <c r="C465" s="133" t="s">
        <v>406</v>
      </c>
      <c r="D465" s="140">
        <v>5000</v>
      </c>
    </row>
    <row r="466" customHeight="1" spans="1:4">
      <c r="A466" s="133">
        <v>2050599</v>
      </c>
      <c r="B466" s="136">
        <v>207</v>
      </c>
      <c r="C466" s="136" t="s">
        <v>407</v>
      </c>
      <c r="D466" s="138">
        <f>D467+D483+D491+D502+D511+D519</f>
        <v>16798</v>
      </c>
    </row>
    <row r="467" customHeight="1" spans="1:4">
      <c r="A467" s="133">
        <v>20506</v>
      </c>
      <c r="B467" s="136">
        <v>20701</v>
      </c>
      <c r="C467" s="136" t="s">
        <v>408</v>
      </c>
      <c r="D467" s="138">
        <f>SUM(D468:D482)</f>
        <v>2821</v>
      </c>
    </row>
    <row r="468" customHeight="1" spans="1:4">
      <c r="A468" s="133">
        <v>2050601</v>
      </c>
      <c r="B468" s="139">
        <v>2070101</v>
      </c>
      <c r="C468" s="133" t="s">
        <v>102</v>
      </c>
      <c r="D468" s="140">
        <v>2044</v>
      </c>
    </row>
    <row r="469" customHeight="1" spans="1:4">
      <c r="A469" s="133">
        <v>2050602</v>
      </c>
      <c r="B469" s="139">
        <v>2070102</v>
      </c>
      <c r="C469" s="133" t="s">
        <v>103</v>
      </c>
      <c r="D469" s="140"/>
    </row>
    <row r="470" customHeight="1" spans="1:4">
      <c r="A470" s="133">
        <v>2050699</v>
      </c>
      <c r="B470" s="139">
        <v>2070103</v>
      </c>
      <c r="C470" s="133" t="s">
        <v>104</v>
      </c>
      <c r="D470" s="140"/>
    </row>
    <row r="471" customHeight="1" spans="1:4">
      <c r="A471" s="133">
        <v>20507</v>
      </c>
      <c r="B471" s="139">
        <v>2070104</v>
      </c>
      <c r="C471" s="133" t="s">
        <v>409</v>
      </c>
      <c r="D471" s="140"/>
    </row>
    <row r="472" customHeight="1" spans="1:4">
      <c r="A472" s="133">
        <v>2050701</v>
      </c>
      <c r="B472" s="139">
        <v>2070105</v>
      </c>
      <c r="C472" s="133" t="s">
        <v>410</v>
      </c>
      <c r="D472" s="140"/>
    </row>
    <row r="473" customHeight="1" spans="1:4">
      <c r="A473" s="133">
        <v>2050702</v>
      </c>
      <c r="B473" s="139">
        <v>2070106</v>
      </c>
      <c r="C473" s="133" t="s">
        <v>411</v>
      </c>
      <c r="D473" s="140"/>
    </row>
    <row r="474" customHeight="1" spans="1:4">
      <c r="A474" s="133">
        <v>2050799</v>
      </c>
      <c r="B474" s="139">
        <v>2070107</v>
      </c>
      <c r="C474" s="133" t="s">
        <v>412</v>
      </c>
      <c r="D474" s="140"/>
    </row>
    <row r="475" customHeight="1" spans="1:4">
      <c r="A475" s="133">
        <v>20508</v>
      </c>
      <c r="B475" s="139">
        <v>2070108</v>
      </c>
      <c r="C475" s="133" t="s">
        <v>413</v>
      </c>
      <c r="D475" s="140"/>
    </row>
    <row r="476" customHeight="1" spans="1:4">
      <c r="A476" s="133">
        <v>2050801</v>
      </c>
      <c r="B476" s="139">
        <v>2070109</v>
      </c>
      <c r="C476" s="133" t="s">
        <v>414</v>
      </c>
      <c r="D476" s="140">
        <v>292</v>
      </c>
    </row>
    <row r="477" customHeight="1" spans="1:4">
      <c r="A477" s="133">
        <v>2050802</v>
      </c>
      <c r="B477" s="139">
        <v>2070110</v>
      </c>
      <c r="C477" s="133" t="s">
        <v>415</v>
      </c>
      <c r="D477" s="140"/>
    </row>
    <row r="478" customHeight="1" spans="1:4">
      <c r="A478" s="133">
        <v>2050803</v>
      </c>
      <c r="B478" s="139">
        <v>2070111</v>
      </c>
      <c r="C478" s="133" t="s">
        <v>416</v>
      </c>
      <c r="D478" s="140">
        <v>343</v>
      </c>
    </row>
    <row r="479" customHeight="1" spans="1:4">
      <c r="A479" s="133">
        <v>2050804</v>
      </c>
      <c r="B479" s="139">
        <v>2070112</v>
      </c>
      <c r="C479" s="133" t="s">
        <v>417</v>
      </c>
      <c r="D479" s="140">
        <v>36</v>
      </c>
    </row>
    <row r="480" customHeight="1" spans="1:4">
      <c r="A480" s="133">
        <v>2050899</v>
      </c>
      <c r="B480" s="139">
        <v>2070113</v>
      </c>
      <c r="C480" s="133" t="s">
        <v>418</v>
      </c>
      <c r="D480" s="140"/>
    </row>
    <row r="481" customHeight="1" spans="1:4">
      <c r="A481" s="133">
        <v>20509</v>
      </c>
      <c r="B481" s="139">
        <v>2070114</v>
      </c>
      <c r="C481" s="133" t="s">
        <v>419</v>
      </c>
      <c r="D481" s="140"/>
    </row>
    <row r="482" customHeight="1" spans="1:4">
      <c r="A482" s="133">
        <v>2050901</v>
      </c>
      <c r="B482" s="139">
        <v>2070199</v>
      </c>
      <c r="C482" s="133" t="s">
        <v>420</v>
      </c>
      <c r="D482" s="140">
        <v>106</v>
      </c>
    </row>
    <row r="483" customHeight="1" spans="1:4">
      <c r="A483" s="133">
        <v>2050902</v>
      </c>
      <c r="B483" s="136">
        <v>20702</v>
      </c>
      <c r="C483" s="136" t="s">
        <v>421</v>
      </c>
      <c r="D483" s="138">
        <f>SUM(D484:D490)</f>
        <v>541</v>
      </c>
    </row>
    <row r="484" customHeight="1" spans="1:4">
      <c r="A484" s="133">
        <v>2050903</v>
      </c>
      <c r="B484" s="139">
        <v>2070201</v>
      </c>
      <c r="C484" s="133" t="s">
        <v>102</v>
      </c>
      <c r="D484" s="140">
        <v>182</v>
      </c>
    </row>
    <row r="485" customHeight="1" spans="1:4">
      <c r="A485" s="133">
        <v>2050904</v>
      </c>
      <c r="B485" s="139">
        <v>2070202</v>
      </c>
      <c r="C485" s="133" t="s">
        <v>103</v>
      </c>
      <c r="D485" s="140"/>
    </row>
    <row r="486" customHeight="1" spans="1:4">
      <c r="A486" s="133">
        <v>2050905</v>
      </c>
      <c r="B486" s="139">
        <v>2070203</v>
      </c>
      <c r="C486" s="133" t="s">
        <v>104</v>
      </c>
      <c r="D486" s="140"/>
    </row>
    <row r="487" customHeight="1" spans="1:4">
      <c r="A487" s="133">
        <v>2050999</v>
      </c>
      <c r="B487" s="139">
        <v>2070204</v>
      </c>
      <c r="C487" s="133" t="s">
        <v>422</v>
      </c>
      <c r="D487" s="140">
        <v>100</v>
      </c>
    </row>
    <row r="488" customHeight="1" spans="1:4">
      <c r="A488" s="133">
        <v>20599</v>
      </c>
      <c r="B488" s="139">
        <v>2070205</v>
      </c>
      <c r="C488" s="133" t="s">
        <v>423</v>
      </c>
      <c r="D488" s="140">
        <v>259</v>
      </c>
    </row>
    <row r="489" customHeight="1" spans="1:4">
      <c r="A489" s="133">
        <v>2059999</v>
      </c>
      <c r="B489" s="139">
        <v>2070206</v>
      </c>
      <c r="C489" s="133" t="s">
        <v>424</v>
      </c>
      <c r="D489" s="140"/>
    </row>
    <row r="490" customHeight="1" spans="1:4">
      <c r="A490" s="133">
        <v>206</v>
      </c>
      <c r="B490" s="139">
        <v>2070299</v>
      </c>
      <c r="C490" s="133" t="s">
        <v>425</v>
      </c>
      <c r="D490" s="140"/>
    </row>
    <row r="491" customHeight="1" spans="1:4">
      <c r="A491" s="133">
        <v>20601</v>
      </c>
      <c r="B491" s="136">
        <v>20703</v>
      </c>
      <c r="C491" s="136" t="s">
        <v>426</v>
      </c>
      <c r="D491" s="138">
        <f>SUM(D492:D501)</f>
        <v>1139</v>
      </c>
    </row>
    <row r="492" customHeight="1" spans="1:4">
      <c r="A492" s="133">
        <v>2060101</v>
      </c>
      <c r="B492" s="139">
        <v>2070301</v>
      </c>
      <c r="C492" s="133" t="s">
        <v>102</v>
      </c>
      <c r="D492" s="140"/>
    </row>
    <row r="493" customHeight="1" spans="1:4">
      <c r="A493" s="133">
        <v>2060102</v>
      </c>
      <c r="B493" s="139">
        <v>2070302</v>
      </c>
      <c r="C493" s="133" t="s">
        <v>103</v>
      </c>
      <c r="D493" s="140"/>
    </row>
    <row r="494" customHeight="1" spans="1:4">
      <c r="A494" s="133">
        <v>2060103</v>
      </c>
      <c r="B494" s="139">
        <v>2070303</v>
      </c>
      <c r="C494" s="133" t="s">
        <v>104</v>
      </c>
      <c r="D494" s="140"/>
    </row>
    <row r="495" customHeight="1" spans="1:4">
      <c r="A495" s="133">
        <v>2060199</v>
      </c>
      <c r="B495" s="139">
        <v>2070304</v>
      </c>
      <c r="C495" s="133" t="s">
        <v>427</v>
      </c>
      <c r="D495" s="140">
        <v>427</v>
      </c>
    </row>
    <row r="496" customHeight="1" spans="1:4">
      <c r="A496" s="133">
        <v>20602</v>
      </c>
      <c r="B496" s="139">
        <v>2070305</v>
      </c>
      <c r="C496" s="133" t="s">
        <v>428</v>
      </c>
      <c r="D496" s="140"/>
    </row>
    <row r="497" customHeight="1" spans="1:4">
      <c r="A497" s="133">
        <v>2060201</v>
      </c>
      <c r="B497" s="139">
        <v>2070306</v>
      </c>
      <c r="C497" s="133" t="s">
        <v>429</v>
      </c>
      <c r="D497" s="140">
        <v>165</v>
      </c>
    </row>
    <row r="498" customHeight="1" spans="1:4">
      <c r="A498" s="133">
        <v>2060202</v>
      </c>
      <c r="B498" s="139">
        <v>2070307</v>
      </c>
      <c r="C498" s="133" t="s">
        <v>430</v>
      </c>
      <c r="D498" s="140">
        <v>257</v>
      </c>
    </row>
    <row r="499" customHeight="1" spans="1:4">
      <c r="A499" s="133">
        <v>2060203</v>
      </c>
      <c r="B499" s="139">
        <v>2070308</v>
      </c>
      <c r="C499" s="133" t="s">
        <v>431</v>
      </c>
      <c r="D499" s="140">
        <v>64</v>
      </c>
    </row>
    <row r="500" customHeight="1" spans="1:4">
      <c r="A500" s="133">
        <v>2060204</v>
      </c>
      <c r="B500" s="139">
        <v>2070309</v>
      </c>
      <c r="C500" s="133" t="s">
        <v>432</v>
      </c>
      <c r="D500" s="140"/>
    </row>
    <row r="501" customHeight="1" spans="1:4">
      <c r="A501" s="133">
        <v>2060205</v>
      </c>
      <c r="B501" s="139">
        <v>2070399</v>
      </c>
      <c r="C501" s="133" t="s">
        <v>433</v>
      </c>
      <c r="D501" s="140">
        <v>226</v>
      </c>
    </row>
    <row r="502" customHeight="1" spans="1:4">
      <c r="A502" s="133">
        <v>2060206</v>
      </c>
      <c r="B502" s="136">
        <v>20706</v>
      </c>
      <c r="C502" s="136" t="s">
        <v>434</v>
      </c>
      <c r="D502" s="138">
        <f>SUM(D503:D510)</f>
        <v>154</v>
      </c>
    </row>
    <row r="503" customHeight="1" spans="1:4">
      <c r="A503" s="133">
        <v>2060207</v>
      </c>
      <c r="B503" s="139">
        <v>2070601</v>
      </c>
      <c r="C503" s="133" t="s">
        <v>102</v>
      </c>
      <c r="D503" s="140"/>
    </row>
    <row r="504" customHeight="1" spans="1:4">
      <c r="A504" s="133">
        <v>2060299</v>
      </c>
      <c r="B504" s="139">
        <v>2070602</v>
      </c>
      <c r="C504" s="133" t="s">
        <v>435</v>
      </c>
      <c r="D504" s="140"/>
    </row>
    <row r="505" customHeight="1" spans="1:4">
      <c r="A505" s="133">
        <v>20603</v>
      </c>
      <c r="B505" s="139">
        <v>2070603</v>
      </c>
      <c r="C505" s="133" t="s">
        <v>104</v>
      </c>
      <c r="D505" s="140"/>
    </row>
    <row r="506" customHeight="1" spans="1:4">
      <c r="A506" s="133">
        <v>2060301</v>
      </c>
      <c r="B506" s="139">
        <v>2070604</v>
      </c>
      <c r="C506" s="133" t="s">
        <v>436</v>
      </c>
      <c r="D506" s="140">
        <v>44</v>
      </c>
    </row>
    <row r="507" customHeight="1" spans="1:4">
      <c r="A507" s="133">
        <v>2060302</v>
      </c>
      <c r="B507" s="139">
        <v>2070605</v>
      </c>
      <c r="C507" s="133" t="s">
        <v>437</v>
      </c>
      <c r="D507" s="140"/>
    </row>
    <row r="508" customHeight="1" spans="1:4">
      <c r="A508" s="133">
        <v>2060303</v>
      </c>
      <c r="B508" s="139">
        <v>2070606</v>
      </c>
      <c r="C508" s="133" t="s">
        <v>438</v>
      </c>
      <c r="D508" s="140"/>
    </row>
    <row r="509" customHeight="1" spans="1:4">
      <c r="A509" s="133">
        <v>2060304</v>
      </c>
      <c r="B509" s="139">
        <v>2070607</v>
      </c>
      <c r="C509" s="133" t="s">
        <v>439</v>
      </c>
      <c r="D509" s="140">
        <v>12</v>
      </c>
    </row>
    <row r="510" customHeight="1" spans="1:4">
      <c r="A510" s="133">
        <v>2060399</v>
      </c>
      <c r="B510" s="139">
        <v>2070699</v>
      </c>
      <c r="C510" s="133" t="s">
        <v>440</v>
      </c>
      <c r="D510" s="140">
        <v>98</v>
      </c>
    </row>
    <row r="511" customHeight="1" spans="1:4">
      <c r="A511" s="133">
        <v>20604</v>
      </c>
      <c r="B511" s="136">
        <v>20708</v>
      </c>
      <c r="C511" s="136" t="s">
        <v>441</v>
      </c>
      <c r="D511" s="138">
        <f>SUM(D512:D518)</f>
        <v>5948</v>
      </c>
    </row>
    <row r="512" customHeight="1" spans="1:4">
      <c r="A512" s="133">
        <v>2060401</v>
      </c>
      <c r="B512" s="139">
        <v>2070801</v>
      </c>
      <c r="C512" s="133" t="s">
        <v>102</v>
      </c>
      <c r="D512" s="140"/>
    </row>
    <row r="513" customHeight="1" spans="1:4">
      <c r="A513" s="133">
        <v>2060402</v>
      </c>
      <c r="B513" s="139">
        <v>2070802</v>
      </c>
      <c r="C513" s="133" t="s">
        <v>103</v>
      </c>
      <c r="D513" s="140"/>
    </row>
    <row r="514" customHeight="1" spans="1:4">
      <c r="A514" s="133">
        <v>2060403</v>
      </c>
      <c r="B514" s="139">
        <v>2070803</v>
      </c>
      <c r="C514" s="133" t="s">
        <v>104</v>
      </c>
      <c r="D514" s="140"/>
    </row>
    <row r="515" customHeight="1" spans="1:4">
      <c r="A515" s="133">
        <v>2060404</v>
      </c>
      <c r="B515" s="139">
        <v>2070804</v>
      </c>
      <c r="C515" s="133" t="s">
        <v>442</v>
      </c>
      <c r="D515" s="140">
        <v>4493</v>
      </c>
    </row>
    <row r="516" customHeight="1" spans="1:4">
      <c r="A516" s="133">
        <v>2060499</v>
      </c>
      <c r="B516" s="139">
        <v>2070805</v>
      </c>
      <c r="C516" s="133" t="s">
        <v>443</v>
      </c>
      <c r="D516" s="140">
        <v>1416</v>
      </c>
    </row>
    <row r="517" customHeight="1" spans="1:4">
      <c r="A517" s="133"/>
      <c r="B517" s="139">
        <v>2070806</v>
      </c>
      <c r="C517" s="133" t="s">
        <v>444</v>
      </c>
      <c r="D517" s="140"/>
    </row>
    <row r="518" customHeight="1" spans="1:4">
      <c r="A518" s="133">
        <v>20605</v>
      </c>
      <c r="B518" s="139">
        <v>2070899</v>
      </c>
      <c r="C518" s="133" t="s">
        <v>445</v>
      </c>
      <c r="D518" s="140">
        <v>39</v>
      </c>
    </row>
    <row r="519" customHeight="1" spans="1:4">
      <c r="A519" s="133">
        <v>2060501</v>
      </c>
      <c r="B519" s="136">
        <v>20799</v>
      </c>
      <c r="C519" s="136" t="s">
        <v>446</v>
      </c>
      <c r="D519" s="138">
        <f>SUM(D520:D522)</f>
        <v>6195</v>
      </c>
    </row>
    <row r="520" customHeight="1" spans="1:4">
      <c r="A520" s="133">
        <v>2060502</v>
      </c>
      <c r="B520" s="139">
        <v>2079902</v>
      </c>
      <c r="C520" s="133" t="s">
        <v>447</v>
      </c>
      <c r="D520" s="140"/>
    </row>
    <row r="521" customHeight="1" spans="1:4">
      <c r="A521" s="133">
        <v>2060503</v>
      </c>
      <c r="B521" s="139">
        <v>2079903</v>
      </c>
      <c r="C521" s="133" t="s">
        <v>448</v>
      </c>
      <c r="D521" s="140"/>
    </row>
    <row r="522" customHeight="1" spans="1:4">
      <c r="A522" s="133">
        <v>2060599</v>
      </c>
      <c r="B522" s="139">
        <v>2079999</v>
      </c>
      <c r="C522" s="133" t="s">
        <v>449</v>
      </c>
      <c r="D522" s="140">
        <v>6195</v>
      </c>
    </row>
    <row r="523" customHeight="1" spans="1:4">
      <c r="A523" s="133">
        <v>20606</v>
      </c>
      <c r="B523" s="136">
        <v>208</v>
      </c>
      <c r="C523" s="136" t="s">
        <v>450</v>
      </c>
      <c r="D523" s="138">
        <f>D524+D538+D546+D548+D557+D561+D571+D579+D586+D593+D602+D607+D610+D613+D616+D619+D622+D626+D631+D639</f>
        <v>103057</v>
      </c>
    </row>
    <row r="524" customHeight="1" spans="1:4">
      <c r="A524" s="133">
        <v>2060601</v>
      </c>
      <c r="B524" s="136">
        <v>20801</v>
      </c>
      <c r="C524" s="136" t="s">
        <v>451</v>
      </c>
      <c r="D524" s="138">
        <f>SUM(D525:D537)</f>
        <v>2806</v>
      </c>
    </row>
    <row r="525" customHeight="1" spans="1:4">
      <c r="A525" s="133">
        <v>2060602</v>
      </c>
      <c r="B525" s="139">
        <v>2080101</v>
      </c>
      <c r="C525" s="133" t="s">
        <v>102</v>
      </c>
      <c r="D525" s="140">
        <v>1302</v>
      </c>
    </row>
    <row r="526" customHeight="1" spans="1:4">
      <c r="A526" s="133">
        <v>2060603</v>
      </c>
      <c r="B526" s="139">
        <v>2080102</v>
      </c>
      <c r="C526" s="133" t="s">
        <v>103</v>
      </c>
      <c r="D526" s="140"/>
    </row>
    <row r="527" customHeight="1" spans="1:4">
      <c r="A527" s="133">
        <v>2060699</v>
      </c>
      <c r="B527" s="139">
        <v>2080103</v>
      </c>
      <c r="C527" s="133" t="s">
        <v>104</v>
      </c>
      <c r="D527" s="140"/>
    </row>
    <row r="528" customHeight="1" spans="1:4">
      <c r="A528" s="133">
        <v>20607</v>
      </c>
      <c r="B528" s="139">
        <v>2080104</v>
      </c>
      <c r="C528" s="133" t="s">
        <v>452</v>
      </c>
      <c r="D528" s="140">
        <v>20</v>
      </c>
    </row>
    <row r="529" customHeight="1" spans="1:4">
      <c r="A529" s="133">
        <v>2060701</v>
      </c>
      <c r="B529" s="139">
        <v>2080105</v>
      </c>
      <c r="C529" s="133" t="s">
        <v>453</v>
      </c>
      <c r="D529" s="140"/>
    </row>
    <row r="530" customHeight="1" spans="1:4">
      <c r="A530" s="133">
        <v>2060702</v>
      </c>
      <c r="B530" s="139">
        <v>2080106</v>
      </c>
      <c r="C530" s="133" t="s">
        <v>454</v>
      </c>
      <c r="D530" s="140">
        <v>246</v>
      </c>
    </row>
    <row r="531" customHeight="1" spans="1:4">
      <c r="A531" s="133">
        <v>2060703</v>
      </c>
      <c r="B531" s="139">
        <v>2080107</v>
      </c>
      <c r="C531" s="133" t="s">
        <v>455</v>
      </c>
      <c r="D531" s="140">
        <v>489</v>
      </c>
    </row>
    <row r="532" customHeight="1" spans="1:4">
      <c r="A532" s="133">
        <v>2060704</v>
      </c>
      <c r="B532" s="139">
        <v>2080108</v>
      </c>
      <c r="C532" s="133" t="s">
        <v>143</v>
      </c>
      <c r="D532" s="140">
        <v>178</v>
      </c>
    </row>
    <row r="533" customHeight="1" spans="1:4">
      <c r="A533" s="133">
        <v>2060705</v>
      </c>
      <c r="B533" s="139">
        <v>2080109</v>
      </c>
      <c r="C533" s="133" t="s">
        <v>456</v>
      </c>
      <c r="D533" s="140">
        <v>110</v>
      </c>
    </row>
    <row r="534" customHeight="1" spans="1:4">
      <c r="A534" s="133">
        <v>2060799</v>
      </c>
      <c r="B534" s="139">
        <v>2080110</v>
      </c>
      <c r="C534" s="133" t="s">
        <v>457</v>
      </c>
      <c r="D534" s="140"/>
    </row>
    <row r="535" customHeight="1" spans="1:4">
      <c r="A535" s="133">
        <v>20608</v>
      </c>
      <c r="B535" s="139">
        <v>2080111</v>
      </c>
      <c r="C535" s="133" t="s">
        <v>458</v>
      </c>
      <c r="D535" s="140"/>
    </row>
    <row r="536" customHeight="1" spans="1:4">
      <c r="A536" s="133">
        <v>2060801</v>
      </c>
      <c r="B536" s="139">
        <v>2080112</v>
      </c>
      <c r="C536" s="133" t="s">
        <v>459</v>
      </c>
      <c r="D536" s="140"/>
    </row>
    <row r="537" customHeight="1" spans="1:4">
      <c r="A537" s="133">
        <v>2060802</v>
      </c>
      <c r="B537" s="139">
        <v>2080199</v>
      </c>
      <c r="C537" s="133" t="s">
        <v>460</v>
      </c>
      <c r="D537" s="140">
        <v>461</v>
      </c>
    </row>
    <row r="538" customHeight="1" spans="1:4">
      <c r="A538" s="133">
        <v>2060899</v>
      </c>
      <c r="B538" s="136">
        <v>20802</v>
      </c>
      <c r="C538" s="136" t="s">
        <v>461</v>
      </c>
      <c r="D538" s="138">
        <f>SUM(D539:D545)</f>
        <v>2108</v>
      </c>
    </row>
    <row r="539" customHeight="1" spans="1:4">
      <c r="A539" s="133">
        <v>20609</v>
      </c>
      <c r="B539" s="139">
        <v>2080201</v>
      </c>
      <c r="C539" s="133" t="s">
        <v>102</v>
      </c>
      <c r="D539" s="140">
        <v>502</v>
      </c>
    </row>
    <row r="540" customHeight="1" spans="1:4">
      <c r="A540" s="133">
        <v>2060901</v>
      </c>
      <c r="B540" s="139">
        <v>2080202</v>
      </c>
      <c r="C540" s="133" t="s">
        <v>103</v>
      </c>
      <c r="D540" s="140"/>
    </row>
    <row r="541" customHeight="1" spans="1:4">
      <c r="A541" s="133">
        <v>2060902</v>
      </c>
      <c r="B541" s="139">
        <v>2080203</v>
      </c>
      <c r="C541" s="133" t="s">
        <v>104</v>
      </c>
      <c r="D541" s="140"/>
    </row>
    <row r="542" customHeight="1" spans="1:4">
      <c r="A542" s="133">
        <v>20699</v>
      </c>
      <c r="B542" s="139">
        <v>2080206</v>
      </c>
      <c r="C542" s="133" t="s">
        <v>462</v>
      </c>
      <c r="D542" s="140"/>
    </row>
    <row r="543" customHeight="1" spans="1:4">
      <c r="A543" s="133">
        <v>2069901</v>
      </c>
      <c r="B543" s="139">
        <v>2080207</v>
      </c>
      <c r="C543" s="133" t="s">
        <v>463</v>
      </c>
      <c r="D543" s="140"/>
    </row>
    <row r="544" customHeight="1" spans="1:4">
      <c r="A544" s="133">
        <v>2069902</v>
      </c>
      <c r="B544" s="139">
        <v>2080208</v>
      </c>
      <c r="C544" s="133" t="s">
        <v>464</v>
      </c>
      <c r="D544" s="140">
        <v>400</v>
      </c>
    </row>
    <row r="545" customHeight="1" spans="1:4">
      <c r="A545" s="133">
        <v>2069903</v>
      </c>
      <c r="B545" s="139">
        <v>2080299</v>
      </c>
      <c r="C545" s="133" t="s">
        <v>465</v>
      </c>
      <c r="D545" s="140">
        <v>1206</v>
      </c>
    </row>
    <row r="546" customHeight="1" spans="1:4">
      <c r="A546" s="133">
        <v>2069999</v>
      </c>
      <c r="B546" s="136">
        <v>20804</v>
      </c>
      <c r="C546" s="136" t="s">
        <v>466</v>
      </c>
      <c r="D546" s="138">
        <f>D547</f>
        <v>0</v>
      </c>
    </row>
    <row r="547" customHeight="1" spans="1:4">
      <c r="A547" s="133">
        <v>207</v>
      </c>
      <c r="B547" s="139">
        <v>2080402</v>
      </c>
      <c r="C547" s="133" t="s">
        <v>467</v>
      </c>
      <c r="D547" s="140"/>
    </row>
    <row r="548" customHeight="1" spans="1:4">
      <c r="A548" s="133">
        <v>20701</v>
      </c>
      <c r="B548" s="136">
        <v>20805</v>
      </c>
      <c r="C548" s="136" t="s">
        <v>468</v>
      </c>
      <c r="D548" s="138">
        <f>SUM(D549:D556)</f>
        <v>43400</v>
      </c>
    </row>
    <row r="549" customHeight="1" spans="1:4">
      <c r="A549" s="133">
        <v>2070101</v>
      </c>
      <c r="B549" s="139">
        <v>2080501</v>
      </c>
      <c r="C549" s="133" t="s">
        <v>469</v>
      </c>
      <c r="D549" s="140"/>
    </row>
    <row r="550" customHeight="1" spans="1:4">
      <c r="A550" s="133">
        <v>2070102</v>
      </c>
      <c r="B550" s="139">
        <v>2080502</v>
      </c>
      <c r="C550" s="133" t="s">
        <v>470</v>
      </c>
      <c r="D550" s="140"/>
    </row>
    <row r="551" customHeight="1" spans="1:4">
      <c r="A551" s="133">
        <v>2070103</v>
      </c>
      <c r="B551" s="139">
        <v>2080503</v>
      </c>
      <c r="C551" s="133" t="s">
        <v>471</v>
      </c>
      <c r="D551" s="140"/>
    </row>
    <row r="552" customHeight="1" spans="1:4">
      <c r="A552" s="133">
        <v>2070104</v>
      </c>
      <c r="B552" s="139">
        <v>2080504</v>
      </c>
      <c r="C552" s="133" t="s">
        <v>472</v>
      </c>
      <c r="D552" s="140"/>
    </row>
    <row r="553" customHeight="1" spans="1:4">
      <c r="A553" s="133">
        <v>2070105</v>
      </c>
      <c r="B553" s="139">
        <v>2080505</v>
      </c>
      <c r="C553" s="133" t="s">
        <v>473</v>
      </c>
      <c r="D553" s="140">
        <v>14400</v>
      </c>
    </row>
    <row r="554" customHeight="1" spans="1:4">
      <c r="A554" s="133">
        <v>2070106</v>
      </c>
      <c r="B554" s="139">
        <v>2080506</v>
      </c>
      <c r="C554" s="133" t="s">
        <v>474</v>
      </c>
      <c r="D554" s="140">
        <v>3300</v>
      </c>
    </row>
    <row r="555" customHeight="1" spans="1:4">
      <c r="A555" s="133">
        <v>2070107</v>
      </c>
      <c r="B555" s="139">
        <v>2080507</v>
      </c>
      <c r="C555" s="133" t="s">
        <v>475</v>
      </c>
      <c r="D555" s="140">
        <v>15700</v>
      </c>
    </row>
    <row r="556" customHeight="1" spans="1:4">
      <c r="A556" s="133">
        <v>2070108</v>
      </c>
      <c r="B556" s="139">
        <v>2080599</v>
      </c>
      <c r="C556" s="133" t="s">
        <v>476</v>
      </c>
      <c r="D556" s="140">
        <v>10000</v>
      </c>
    </row>
    <row r="557" customHeight="1" spans="1:4">
      <c r="A557" s="133">
        <v>2070109</v>
      </c>
      <c r="B557" s="136">
        <v>20806</v>
      </c>
      <c r="C557" s="136" t="s">
        <v>477</v>
      </c>
      <c r="D557" s="138">
        <f>SUM(D558:D560)</f>
        <v>0</v>
      </c>
    </row>
    <row r="558" customHeight="1" spans="1:4">
      <c r="A558" s="133">
        <v>2070110</v>
      </c>
      <c r="B558" s="139">
        <v>2080601</v>
      </c>
      <c r="C558" s="133" t="s">
        <v>478</v>
      </c>
      <c r="D558" s="140"/>
    </row>
    <row r="559" customHeight="1" spans="1:4">
      <c r="A559" s="133">
        <v>2070111</v>
      </c>
      <c r="B559" s="139">
        <v>2080602</v>
      </c>
      <c r="C559" s="133" t="s">
        <v>479</v>
      </c>
      <c r="D559" s="140"/>
    </row>
    <row r="560" customHeight="1" spans="1:4">
      <c r="A560" s="133">
        <v>2070112</v>
      </c>
      <c r="B560" s="139">
        <v>2080603</v>
      </c>
      <c r="C560" s="133" t="s">
        <v>480</v>
      </c>
      <c r="D560" s="140"/>
    </row>
    <row r="561" customHeight="1" spans="1:4">
      <c r="A561" s="133">
        <v>2070199</v>
      </c>
      <c r="B561" s="136">
        <v>20807</v>
      </c>
      <c r="C561" s="136" t="s">
        <v>481</v>
      </c>
      <c r="D561" s="138">
        <f>SUM(D562:D570)</f>
        <v>3200</v>
      </c>
    </row>
    <row r="562" customHeight="1" spans="1:4">
      <c r="A562" s="133">
        <v>20702</v>
      </c>
      <c r="B562" s="139">
        <v>2080701</v>
      </c>
      <c r="C562" s="133" t="s">
        <v>482</v>
      </c>
      <c r="D562" s="140"/>
    </row>
    <row r="563" customHeight="1" spans="1:4">
      <c r="A563" s="133">
        <v>2070201</v>
      </c>
      <c r="B563" s="139">
        <v>2080702</v>
      </c>
      <c r="C563" s="133" t="s">
        <v>483</v>
      </c>
      <c r="D563" s="140"/>
    </row>
    <row r="564" customHeight="1" spans="1:4">
      <c r="A564" s="133">
        <v>2070202</v>
      </c>
      <c r="B564" s="139">
        <v>2080703</v>
      </c>
      <c r="C564" s="133" t="s">
        <v>484</v>
      </c>
      <c r="D564" s="140"/>
    </row>
    <row r="565" customHeight="1" spans="1:4">
      <c r="A565" s="133">
        <v>2070203</v>
      </c>
      <c r="B565" s="139">
        <v>2080704</v>
      </c>
      <c r="C565" s="133" t="s">
        <v>485</v>
      </c>
      <c r="D565" s="140"/>
    </row>
    <row r="566" customHeight="1" spans="1:4">
      <c r="A566" s="133">
        <v>2070204</v>
      </c>
      <c r="B566" s="139">
        <v>2080705</v>
      </c>
      <c r="C566" s="133" t="s">
        <v>486</v>
      </c>
      <c r="D566" s="140"/>
    </row>
    <row r="567" customHeight="1" spans="1:4">
      <c r="A567" s="133">
        <v>2070205</v>
      </c>
      <c r="B567" s="139">
        <v>2080706</v>
      </c>
      <c r="C567" s="133" t="s">
        <v>487</v>
      </c>
      <c r="D567" s="140"/>
    </row>
    <row r="568" customHeight="1" spans="1:4">
      <c r="A568" s="133">
        <v>2070206</v>
      </c>
      <c r="B568" s="139">
        <v>2080707</v>
      </c>
      <c r="C568" s="133" t="s">
        <v>488</v>
      </c>
      <c r="D568" s="140"/>
    </row>
    <row r="569" customHeight="1" spans="1:4">
      <c r="A569" s="133">
        <v>2070299</v>
      </c>
      <c r="B569" s="139">
        <v>2080708</v>
      </c>
      <c r="C569" s="133" t="s">
        <v>489</v>
      </c>
      <c r="D569" s="140"/>
    </row>
    <row r="570" customHeight="1" spans="1:4">
      <c r="A570" s="133">
        <v>20703</v>
      </c>
      <c r="B570" s="139">
        <v>2080799</v>
      </c>
      <c r="C570" s="133" t="s">
        <v>490</v>
      </c>
      <c r="D570" s="140">
        <v>3200</v>
      </c>
    </row>
    <row r="571" customHeight="1" spans="1:4">
      <c r="A571" s="133">
        <v>2070301</v>
      </c>
      <c r="B571" s="136">
        <v>20808</v>
      </c>
      <c r="C571" s="136" t="s">
        <v>491</v>
      </c>
      <c r="D571" s="138">
        <f>SUM(D572:D578)</f>
        <v>2910</v>
      </c>
    </row>
    <row r="572" customHeight="1" spans="1:4">
      <c r="A572" s="133">
        <v>2070302</v>
      </c>
      <c r="B572" s="139">
        <v>2080101</v>
      </c>
      <c r="C572" s="133" t="s">
        <v>492</v>
      </c>
      <c r="D572" s="140">
        <v>2500</v>
      </c>
    </row>
    <row r="573" customHeight="1" spans="1:4">
      <c r="A573" s="133">
        <v>2070303</v>
      </c>
      <c r="B573" s="139">
        <v>2080102</v>
      </c>
      <c r="C573" s="133" t="s">
        <v>493</v>
      </c>
      <c r="D573" s="140"/>
    </row>
    <row r="574" customHeight="1" spans="1:4">
      <c r="A574" s="133">
        <v>2070304</v>
      </c>
      <c r="B574" s="139">
        <v>2080103</v>
      </c>
      <c r="C574" s="133" t="s">
        <v>494</v>
      </c>
      <c r="D574" s="140">
        <v>60</v>
      </c>
    </row>
    <row r="575" customHeight="1" spans="1:4">
      <c r="A575" s="133">
        <v>2070305</v>
      </c>
      <c r="B575" s="139">
        <v>2080104</v>
      </c>
      <c r="C575" s="133" t="s">
        <v>495</v>
      </c>
      <c r="D575" s="140"/>
    </row>
    <row r="576" customHeight="1" spans="1:4">
      <c r="A576" s="133">
        <v>2070306</v>
      </c>
      <c r="B576" s="139">
        <v>2080105</v>
      </c>
      <c r="C576" s="133" t="s">
        <v>496</v>
      </c>
      <c r="D576" s="140">
        <v>350</v>
      </c>
    </row>
    <row r="577" customHeight="1" spans="1:4">
      <c r="A577" s="133">
        <v>2070307</v>
      </c>
      <c r="B577" s="139">
        <v>2080106</v>
      </c>
      <c r="C577" s="133" t="s">
        <v>497</v>
      </c>
      <c r="D577" s="140"/>
    </row>
    <row r="578" customHeight="1" spans="1:4">
      <c r="A578" s="133">
        <v>2070308</v>
      </c>
      <c r="B578" s="139">
        <v>2080199</v>
      </c>
      <c r="C578" s="133" t="s">
        <v>498</v>
      </c>
      <c r="D578" s="140"/>
    </row>
    <row r="579" customHeight="1" spans="1:4">
      <c r="A579" s="133">
        <v>2070309</v>
      </c>
      <c r="B579" s="136">
        <v>20809</v>
      </c>
      <c r="C579" s="136" t="s">
        <v>499</v>
      </c>
      <c r="D579" s="138">
        <f>SUM(D580:D585)</f>
        <v>1444</v>
      </c>
    </row>
    <row r="580" customHeight="1" spans="1:4">
      <c r="A580" s="133">
        <v>2070399</v>
      </c>
      <c r="B580" s="139">
        <v>2080901</v>
      </c>
      <c r="C580" s="133" t="s">
        <v>500</v>
      </c>
      <c r="D580" s="140">
        <v>20</v>
      </c>
    </row>
    <row r="581" customHeight="1" spans="1:4">
      <c r="A581" s="133">
        <v>20704</v>
      </c>
      <c r="B581" s="139">
        <v>2080902</v>
      </c>
      <c r="C581" s="133" t="s">
        <v>501</v>
      </c>
      <c r="D581" s="140">
        <v>1256</v>
      </c>
    </row>
    <row r="582" customHeight="1" spans="1:4">
      <c r="A582" s="133">
        <v>2070401</v>
      </c>
      <c r="B582" s="139">
        <v>2080903</v>
      </c>
      <c r="C582" s="133" t="s">
        <v>502</v>
      </c>
      <c r="D582" s="140">
        <v>168</v>
      </c>
    </row>
    <row r="583" customHeight="1" spans="1:4">
      <c r="A583" s="133">
        <v>2070402</v>
      </c>
      <c r="B583" s="139">
        <v>2080904</v>
      </c>
      <c r="C583" s="133" t="s">
        <v>503</v>
      </c>
      <c r="D583" s="140"/>
    </row>
    <row r="584" customHeight="1" spans="1:4">
      <c r="A584" s="133">
        <v>2070403</v>
      </c>
      <c r="B584" s="139">
        <v>2080905</v>
      </c>
      <c r="C584" s="133" t="s">
        <v>504</v>
      </c>
      <c r="D584" s="140"/>
    </row>
    <row r="585" customHeight="1" spans="1:4">
      <c r="A585" s="133">
        <v>2070404</v>
      </c>
      <c r="B585" s="139">
        <v>2080999</v>
      </c>
      <c r="C585" s="133" t="s">
        <v>505</v>
      </c>
      <c r="D585" s="140"/>
    </row>
    <row r="586" customHeight="1" spans="1:4">
      <c r="A586" s="133">
        <v>2070405</v>
      </c>
      <c r="B586" s="136">
        <v>20810</v>
      </c>
      <c r="C586" s="136" t="s">
        <v>506</v>
      </c>
      <c r="D586" s="138">
        <f>SUM(D587:D592)</f>
        <v>1222</v>
      </c>
    </row>
    <row r="587" customHeight="1" spans="1:4">
      <c r="A587" s="133">
        <v>2070406</v>
      </c>
      <c r="B587" s="139">
        <v>2081001</v>
      </c>
      <c r="C587" s="133" t="s">
        <v>507</v>
      </c>
      <c r="D587" s="140">
        <v>46</v>
      </c>
    </row>
    <row r="588" customHeight="1" spans="1:4">
      <c r="A588" s="133">
        <v>2070407</v>
      </c>
      <c r="B588" s="139">
        <v>2081002</v>
      </c>
      <c r="C588" s="133" t="s">
        <v>508</v>
      </c>
      <c r="D588" s="140">
        <v>25</v>
      </c>
    </row>
    <row r="589" customHeight="1" spans="1:4">
      <c r="A589" s="133">
        <v>2070408</v>
      </c>
      <c r="B589" s="139">
        <v>2081003</v>
      </c>
      <c r="C589" s="133" t="s">
        <v>509</v>
      </c>
      <c r="D589" s="140"/>
    </row>
    <row r="590" customHeight="1" spans="1:4">
      <c r="A590" s="133">
        <v>2070409</v>
      </c>
      <c r="B590" s="139">
        <v>2081004</v>
      </c>
      <c r="C590" s="133" t="s">
        <v>510</v>
      </c>
      <c r="D590" s="140">
        <v>755</v>
      </c>
    </row>
    <row r="591" customHeight="1" spans="1:4">
      <c r="A591" s="133">
        <v>2070499</v>
      </c>
      <c r="B591" s="139">
        <v>2081005</v>
      </c>
      <c r="C591" s="133" t="s">
        <v>511</v>
      </c>
      <c r="D591" s="140">
        <v>191</v>
      </c>
    </row>
    <row r="592" customHeight="1" spans="1:4">
      <c r="A592" s="133">
        <v>20799</v>
      </c>
      <c r="B592" s="139">
        <v>2081099</v>
      </c>
      <c r="C592" s="133" t="s">
        <v>512</v>
      </c>
      <c r="D592" s="140">
        <v>205</v>
      </c>
    </row>
    <row r="593" customHeight="1" spans="1:4">
      <c r="A593" s="133">
        <v>2079902</v>
      </c>
      <c r="B593" s="136">
        <v>20811</v>
      </c>
      <c r="C593" s="136" t="s">
        <v>513</v>
      </c>
      <c r="D593" s="138">
        <f>SUM(D594:D601)</f>
        <v>1533</v>
      </c>
    </row>
    <row r="594" customHeight="1" spans="1:4">
      <c r="A594" s="133">
        <v>2079903</v>
      </c>
      <c r="B594" s="139">
        <v>2081101</v>
      </c>
      <c r="C594" s="133" t="s">
        <v>102</v>
      </c>
      <c r="D594" s="140">
        <v>333</v>
      </c>
    </row>
    <row r="595" customHeight="1" spans="1:4">
      <c r="A595" s="133">
        <v>2079999</v>
      </c>
      <c r="B595" s="139">
        <v>2081102</v>
      </c>
      <c r="C595" s="133" t="s">
        <v>103</v>
      </c>
      <c r="D595" s="140"/>
    </row>
    <row r="596" customHeight="1" spans="1:4">
      <c r="A596" s="133">
        <v>208</v>
      </c>
      <c r="B596" s="139">
        <v>2081103</v>
      </c>
      <c r="C596" s="133" t="s">
        <v>104</v>
      </c>
      <c r="D596" s="140"/>
    </row>
    <row r="597" customHeight="1" spans="1:4">
      <c r="A597" s="133">
        <v>20801</v>
      </c>
      <c r="B597" s="139">
        <v>2081104</v>
      </c>
      <c r="C597" s="133" t="s">
        <v>514</v>
      </c>
      <c r="D597" s="140">
        <v>389</v>
      </c>
    </row>
    <row r="598" customHeight="1" spans="1:4">
      <c r="A598" s="133">
        <v>2080101</v>
      </c>
      <c r="B598" s="139">
        <v>2081105</v>
      </c>
      <c r="C598" s="133" t="s">
        <v>515</v>
      </c>
      <c r="D598" s="140">
        <v>322</v>
      </c>
    </row>
    <row r="599" customHeight="1" spans="1:4">
      <c r="A599" s="133">
        <v>2080102</v>
      </c>
      <c r="B599" s="139">
        <v>2081106</v>
      </c>
      <c r="C599" s="133" t="s">
        <v>516</v>
      </c>
      <c r="D599" s="140">
        <v>91</v>
      </c>
    </row>
    <row r="600" customHeight="1" spans="1:4">
      <c r="A600" s="133">
        <v>2080103</v>
      </c>
      <c r="B600" s="139">
        <v>2081107</v>
      </c>
      <c r="C600" s="133" t="s">
        <v>517</v>
      </c>
      <c r="D600" s="140">
        <v>200</v>
      </c>
    </row>
    <row r="601" customHeight="1" spans="1:4">
      <c r="A601" s="133">
        <v>2080104</v>
      </c>
      <c r="B601" s="139">
        <v>2081199</v>
      </c>
      <c r="C601" s="133" t="s">
        <v>518</v>
      </c>
      <c r="D601" s="140">
        <v>198</v>
      </c>
    </row>
    <row r="602" customHeight="1" spans="1:4">
      <c r="A602" s="133">
        <v>2080105</v>
      </c>
      <c r="B602" s="136">
        <v>20816</v>
      </c>
      <c r="C602" s="136" t="s">
        <v>519</v>
      </c>
      <c r="D602" s="138">
        <v>122</v>
      </c>
    </row>
    <row r="603" customHeight="1" spans="1:4">
      <c r="A603" s="133">
        <v>2080106</v>
      </c>
      <c r="B603" s="139">
        <v>2081601</v>
      </c>
      <c r="C603" s="133" t="s">
        <v>102</v>
      </c>
      <c r="D603" s="140">
        <v>107</v>
      </c>
    </row>
    <row r="604" customHeight="1" spans="1:4">
      <c r="A604" s="133">
        <v>2080107</v>
      </c>
      <c r="B604" s="139">
        <v>2081602</v>
      </c>
      <c r="C604" s="133" t="s">
        <v>103</v>
      </c>
      <c r="D604" s="140"/>
    </row>
    <row r="605" customHeight="1" spans="1:4">
      <c r="A605" s="133">
        <v>2080108</v>
      </c>
      <c r="B605" s="139">
        <v>2081603</v>
      </c>
      <c r="C605" s="133" t="s">
        <v>104</v>
      </c>
      <c r="D605" s="140"/>
    </row>
    <row r="606" customHeight="1" spans="1:4">
      <c r="A606" s="133">
        <v>2080109</v>
      </c>
      <c r="B606" s="139">
        <v>2081699</v>
      </c>
      <c r="C606" s="133" t="s">
        <v>520</v>
      </c>
      <c r="D606" s="140">
        <v>15</v>
      </c>
    </row>
    <row r="607" customHeight="1" spans="1:4">
      <c r="A607" s="133">
        <v>2080110</v>
      </c>
      <c r="B607" s="136">
        <v>20819</v>
      </c>
      <c r="C607" s="136" t="s">
        <v>521</v>
      </c>
      <c r="D607" s="138">
        <f>SUM(D608:D609)</f>
        <v>200</v>
      </c>
    </row>
    <row r="608" customHeight="1" spans="1:4">
      <c r="A608" s="133">
        <v>2080111</v>
      </c>
      <c r="B608" s="139">
        <v>2081901</v>
      </c>
      <c r="C608" s="133" t="s">
        <v>522</v>
      </c>
      <c r="D608" s="140">
        <v>200</v>
      </c>
    </row>
    <row r="609" customHeight="1" spans="1:4">
      <c r="A609" s="133">
        <v>2080112</v>
      </c>
      <c r="B609" s="139">
        <v>2081902</v>
      </c>
      <c r="C609" s="133" t="s">
        <v>523</v>
      </c>
      <c r="D609" s="140"/>
    </row>
    <row r="610" customHeight="1" spans="1:4">
      <c r="A610" s="133">
        <v>2080199</v>
      </c>
      <c r="B610" s="136">
        <v>20820</v>
      </c>
      <c r="C610" s="136" t="s">
        <v>524</v>
      </c>
      <c r="D610" s="138">
        <f>SUM(D611:D612)</f>
        <v>400</v>
      </c>
    </row>
    <row r="611" customHeight="1" spans="1:4">
      <c r="A611" s="133">
        <v>20802</v>
      </c>
      <c r="B611" s="139">
        <v>2082001</v>
      </c>
      <c r="C611" s="133" t="s">
        <v>525</v>
      </c>
      <c r="D611" s="140"/>
    </row>
    <row r="612" customHeight="1" spans="1:4">
      <c r="A612" s="133">
        <v>2080201</v>
      </c>
      <c r="B612" s="139">
        <v>2082002</v>
      </c>
      <c r="C612" s="133" t="s">
        <v>526</v>
      </c>
      <c r="D612" s="140">
        <v>400</v>
      </c>
    </row>
    <row r="613" customHeight="1" spans="1:4">
      <c r="A613" s="133">
        <v>2080202</v>
      </c>
      <c r="B613" s="136">
        <v>20821</v>
      </c>
      <c r="C613" s="136" t="s">
        <v>527</v>
      </c>
      <c r="D613" s="138">
        <f>SUM(D614:D615)</f>
        <v>0</v>
      </c>
    </row>
    <row r="614" customHeight="1" spans="1:4">
      <c r="A614" s="133">
        <v>2080203</v>
      </c>
      <c r="B614" s="139">
        <v>2082101</v>
      </c>
      <c r="C614" s="133" t="s">
        <v>528</v>
      </c>
      <c r="D614" s="140"/>
    </row>
    <row r="615" customHeight="1" spans="1:4">
      <c r="A615" s="133">
        <v>2080204</v>
      </c>
      <c r="B615" s="139">
        <v>2082102</v>
      </c>
      <c r="C615" s="133" t="s">
        <v>529</v>
      </c>
      <c r="D615" s="140"/>
    </row>
    <row r="616" customHeight="1" spans="1:4">
      <c r="A616" s="133">
        <v>2080205</v>
      </c>
      <c r="B616" s="136">
        <v>20824</v>
      </c>
      <c r="C616" s="136" t="s">
        <v>530</v>
      </c>
      <c r="D616" s="138">
        <f>SUM(D617:D618)</f>
        <v>0</v>
      </c>
    </row>
    <row r="617" customHeight="1" spans="1:4">
      <c r="A617" s="133">
        <v>2080206</v>
      </c>
      <c r="B617" s="139">
        <v>2082401</v>
      </c>
      <c r="C617" s="133" t="s">
        <v>531</v>
      </c>
      <c r="D617" s="140"/>
    </row>
    <row r="618" customHeight="1" spans="1:4">
      <c r="A618" s="133">
        <v>2080207</v>
      </c>
      <c r="B618" s="139">
        <v>2082402</v>
      </c>
      <c r="C618" s="133" t="s">
        <v>532</v>
      </c>
      <c r="D618" s="140"/>
    </row>
    <row r="619" customHeight="1" spans="1:4">
      <c r="A619" s="133">
        <v>2080208</v>
      </c>
      <c r="B619" s="136">
        <v>20825</v>
      </c>
      <c r="C619" s="136" t="s">
        <v>533</v>
      </c>
      <c r="D619" s="138">
        <f>SUM(D620:D621)</f>
        <v>284</v>
      </c>
    </row>
    <row r="620" customHeight="1" spans="1:4">
      <c r="A620" s="133">
        <v>2080209</v>
      </c>
      <c r="B620" s="139">
        <v>2082501</v>
      </c>
      <c r="C620" s="133" t="s">
        <v>534</v>
      </c>
      <c r="D620" s="140">
        <v>284</v>
      </c>
    </row>
    <row r="621" customHeight="1" spans="1:4">
      <c r="A621" s="133">
        <v>2080299</v>
      </c>
      <c r="B621" s="139">
        <v>2082502</v>
      </c>
      <c r="C621" s="133" t="s">
        <v>535</v>
      </c>
      <c r="D621" s="140"/>
    </row>
    <row r="622" customHeight="1" spans="1:4">
      <c r="A622" s="133">
        <v>20804</v>
      </c>
      <c r="B622" s="136">
        <v>20826</v>
      </c>
      <c r="C622" s="136" t="s">
        <v>536</v>
      </c>
      <c r="D622" s="138">
        <f>SUM(D623:D625)</f>
        <v>38955</v>
      </c>
    </row>
    <row r="623" customHeight="1" spans="1:4">
      <c r="A623" s="133">
        <v>2080402</v>
      </c>
      <c r="B623" s="139">
        <v>2082601</v>
      </c>
      <c r="C623" s="133" t="s">
        <v>537</v>
      </c>
      <c r="D623" s="140">
        <v>38575</v>
      </c>
    </row>
    <row r="624" customHeight="1" spans="1:4">
      <c r="A624" s="133">
        <v>20805</v>
      </c>
      <c r="B624" s="139">
        <v>2082602</v>
      </c>
      <c r="C624" s="133" t="s">
        <v>538</v>
      </c>
      <c r="D624" s="140">
        <v>380</v>
      </c>
    </row>
    <row r="625" customHeight="1" spans="1:4">
      <c r="A625" s="133">
        <v>2080501</v>
      </c>
      <c r="B625" s="139">
        <v>2082699</v>
      </c>
      <c r="C625" s="133" t="s">
        <v>539</v>
      </c>
      <c r="D625" s="140"/>
    </row>
    <row r="626" customHeight="1" spans="1:4">
      <c r="A626" s="133">
        <v>2080502</v>
      </c>
      <c r="B626" s="136">
        <v>20827</v>
      </c>
      <c r="C626" s="136" t="s">
        <v>540</v>
      </c>
      <c r="D626" s="138">
        <f>SUM(D627:D630)</f>
        <v>0</v>
      </c>
    </row>
    <row r="627" customHeight="1" spans="1:4">
      <c r="A627" s="133">
        <v>2080503</v>
      </c>
      <c r="B627" s="139">
        <v>2082701</v>
      </c>
      <c r="C627" s="133" t="s">
        <v>541</v>
      </c>
      <c r="D627" s="140"/>
    </row>
    <row r="628" customHeight="1" spans="1:4">
      <c r="A628" s="133">
        <v>2080504</v>
      </c>
      <c r="B628" s="139">
        <v>2082702</v>
      </c>
      <c r="C628" s="133" t="s">
        <v>542</v>
      </c>
      <c r="D628" s="140"/>
    </row>
    <row r="629" customHeight="1" spans="1:4">
      <c r="A629" s="133">
        <v>2080505</v>
      </c>
      <c r="B629" s="139">
        <v>2082703</v>
      </c>
      <c r="C629" s="133" t="s">
        <v>543</v>
      </c>
      <c r="D629" s="140"/>
    </row>
    <row r="630" customHeight="1" spans="1:4">
      <c r="A630" s="133">
        <v>2080506</v>
      </c>
      <c r="B630" s="139">
        <v>2082799</v>
      </c>
      <c r="C630" s="133" t="s">
        <v>544</v>
      </c>
      <c r="D630" s="140"/>
    </row>
    <row r="631" customHeight="1" spans="1:4">
      <c r="A631" s="133">
        <v>2080507</v>
      </c>
      <c r="B631" s="136">
        <v>20828</v>
      </c>
      <c r="C631" s="136" t="s">
        <v>545</v>
      </c>
      <c r="D631" s="138">
        <f>SUM(D632:D638)</f>
        <v>797</v>
      </c>
    </row>
    <row r="632" customHeight="1" spans="1:4">
      <c r="A632" s="133">
        <v>2080599</v>
      </c>
      <c r="B632" s="139">
        <v>2082801</v>
      </c>
      <c r="C632" s="133" t="s">
        <v>102</v>
      </c>
      <c r="D632" s="140">
        <v>397</v>
      </c>
    </row>
    <row r="633" customHeight="1" spans="1:4">
      <c r="A633" s="133">
        <v>20806</v>
      </c>
      <c r="B633" s="139">
        <v>2082802</v>
      </c>
      <c r="C633" s="133" t="s">
        <v>103</v>
      </c>
      <c r="D633" s="140"/>
    </row>
    <row r="634" customHeight="1" spans="1:4">
      <c r="A634" s="133">
        <v>2080601</v>
      </c>
      <c r="B634" s="139">
        <v>2082803</v>
      </c>
      <c r="C634" s="133" t="s">
        <v>104</v>
      </c>
      <c r="D634" s="140"/>
    </row>
    <row r="635" customHeight="1" spans="1:4">
      <c r="A635" s="133">
        <v>2080602</v>
      </c>
      <c r="B635" s="139">
        <v>2082804</v>
      </c>
      <c r="C635" s="133" t="s">
        <v>546</v>
      </c>
      <c r="D635" s="140"/>
    </row>
    <row r="636" customHeight="1" spans="1:4">
      <c r="A636" s="133">
        <v>2080699</v>
      </c>
      <c r="B636" s="139">
        <v>2082805</v>
      </c>
      <c r="C636" s="133" t="s">
        <v>547</v>
      </c>
      <c r="D636" s="140">
        <v>350</v>
      </c>
    </row>
    <row r="637" customHeight="1" spans="1:4">
      <c r="A637" s="133">
        <v>20807</v>
      </c>
      <c r="B637" s="139">
        <v>2082850</v>
      </c>
      <c r="C637" s="133" t="s">
        <v>111</v>
      </c>
      <c r="D637" s="140"/>
    </row>
    <row r="638" customHeight="1" spans="1:4">
      <c r="A638" s="133">
        <v>2080701</v>
      </c>
      <c r="B638" s="139">
        <v>2082899</v>
      </c>
      <c r="C638" s="133" t="s">
        <v>548</v>
      </c>
      <c r="D638" s="140">
        <v>50</v>
      </c>
    </row>
    <row r="639" customHeight="1" spans="1:4">
      <c r="A639" s="133">
        <v>2080702</v>
      </c>
      <c r="B639" s="133">
        <v>2089999</v>
      </c>
      <c r="C639" s="136" t="s">
        <v>549</v>
      </c>
      <c r="D639" s="140">
        <v>3676</v>
      </c>
    </row>
    <row r="640" customHeight="1" spans="1:4">
      <c r="A640" s="133">
        <v>2080704</v>
      </c>
      <c r="B640" s="136">
        <v>210</v>
      </c>
      <c r="C640" s="136" t="s">
        <v>550</v>
      </c>
      <c r="D640" s="138">
        <f>D641+D646+D659+D663+D675+D678+D682+D687+D691+D695+D698+D707+D709</f>
        <v>26485</v>
      </c>
    </row>
    <row r="641" customHeight="1" spans="1:4">
      <c r="A641" s="133">
        <v>2080705</v>
      </c>
      <c r="B641" s="136">
        <v>21001</v>
      </c>
      <c r="C641" s="136" t="s">
        <v>551</v>
      </c>
      <c r="D641" s="138">
        <f>SUM(D642:D645)</f>
        <v>1620</v>
      </c>
    </row>
    <row r="642" customHeight="1" spans="1:4">
      <c r="A642" s="133">
        <v>2080709</v>
      </c>
      <c r="B642" s="139">
        <v>2100101</v>
      </c>
      <c r="C642" s="133" t="s">
        <v>102</v>
      </c>
      <c r="D642" s="140">
        <v>987</v>
      </c>
    </row>
    <row r="643" customHeight="1" spans="1:4">
      <c r="A643" s="133">
        <v>2080711</v>
      </c>
      <c r="B643" s="139">
        <v>2100102</v>
      </c>
      <c r="C643" s="133" t="s">
        <v>103</v>
      </c>
      <c r="D643" s="140"/>
    </row>
    <row r="644" customHeight="1" spans="1:4">
      <c r="A644" s="133">
        <v>2080712</v>
      </c>
      <c r="B644" s="139">
        <v>2100103</v>
      </c>
      <c r="C644" s="133" t="s">
        <v>104</v>
      </c>
      <c r="D644" s="140"/>
    </row>
    <row r="645" customHeight="1" spans="1:4">
      <c r="A645" s="133">
        <v>2080713</v>
      </c>
      <c r="B645" s="139">
        <v>2100199</v>
      </c>
      <c r="C645" s="133" t="s">
        <v>552</v>
      </c>
      <c r="D645" s="140">
        <v>633</v>
      </c>
    </row>
    <row r="646" customHeight="1" spans="1:4">
      <c r="A646" s="133">
        <v>2080799</v>
      </c>
      <c r="B646" s="136">
        <v>21002</v>
      </c>
      <c r="C646" s="136" t="s">
        <v>553</v>
      </c>
      <c r="D646" s="138">
        <f>SUM(D647:D658)</f>
        <v>1887</v>
      </c>
    </row>
    <row r="647" customHeight="1" spans="1:4">
      <c r="A647" s="133">
        <v>20808</v>
      </c>
      <c r="B647" s="139">
        <v>2100101</v>
      </c>
      <c r="C647" s="133" t="s">
        <v>554</v>
      </c>
      <c r="D647" s="140">
        <v>529</v>
      </c>
    </row>
    <row r="648" customHeight="1" spans="1:4">
      <c r="A648" s="133">
        <v>2080801</v>
      </c>
      <c r="B648" s="139">
        <v>2100102</v>
      </c>
      <c r="C648" s="133" t="s">
        <v>555</v>
      </c>
      <c r="D648" s="140">
        <v>106</v>
      </c>
    </row>
    <row r="649" customHeight="1" spans="1:4">
      <c r="A649" s="133">
        <v>2080802</v>
      </c>
      <c r="B649" s="139">
        <v>2100103</v>
      </c>
      <c r="C649" s="133" t="s">
        <v>556</v>
      </c>
      <c r="D649" s="140"/>
    </row>
    <row r="650" customHeight="1" spans="1:4">
      <c r="A650" s="133">
        <v>2080803</v>
      </c>
      <c r="B650" s="139">
        <v>2100104</v>
      </c>
      <c r="C650" s="133" t="s">
        <v>557</v>
      </c>
      <c r="D650" s="140"/>
    </row>
    <row r="651" customHeight="1" spans="1:4">
      <c r="A651" s="133">
        <v>2080804</v>
      </c>
      <c r="B651" s="139">
        <v>2100105</v>
      </c>
      <c r="C651" s="133" t="s">
        <v>558</v>
      </c>
      <c r="D651" s="140">
        <v>403</v>
      </c>
    </row>
    <row r="652" customHeight="1" spans="1:4">
      <c r="A652" s="133">
        <v>2080805</v>
      </c>
      <c r="B652" s="139">
        <v>2100106</v>
      </c>
      <c r="C652" s="133" t="s">
        <v>559</v>
      </c>
      <c r="D652" s="140"/>
    </row>
    <row r="653" customHeight="1" spans="1:4">
      <c r="A653" s="133">
        <v>2080806</v>
      </c>
      <c r="B653" s="139">
        <v>2100107</v>
      </c>
      <c r="C653" s="133" t="s">
        <v>560</v>
      </c>
      <c r="D653" s="140"/>
    </row>
    <row r="654" customHeight="1" spans="1:4">
      <c r="A654" s="133">
        <v>2080899</v>
      </c>
      <c r="B654" s="139">
        <v>2100108</v>
      </c>
      <c r="C654" s="133" t="s">
        <v>561</v>
      </c>
      <c r="D654" s="140"/>
    </row>
    <row r="655" customHeight="1" spans="1:4">
      <c r="A655" s="133">
        <v>20809</v>
      </c>
      <c r="B655" s="139">
        <v>2100109</v>
      </c>
      <c r="C655" s="133" t="s">
        <v>562</v>
      </c>
      <c r="D655" s="140"/>
    </row>
    <row r="656" customHeight="1" spans="1:4">
      <c r="A656" s="133">
        <v>2080901</v>
      </c>
      <c r="B656" s="139">
        <v>2100110</v>
      </c>
      <c r="C656" s="133" t="s">
        <v>563</v>
      </c>
      <c r="D656" s="140"/>
    </row>
    <row r="657" customHeight="1" spans="1:4">
      <c r="A657" s="133">
        <v>2080902</v>
      </c>
      <c r="B657" s="139">
        <v>2100111</v>
      </c>
      <c r="C657" s="133" t="s">
        <v>564</v>
      </c>
      <c r="D657" s="140"/>
    </row>
    <row r="658" customHeight="1" spans="1:4">
      <c r="A658" s="133">
        <v>2080903</v>
      </c>
      <c r="B658" s="139">
        <v>2100199</v>
      </c>
      <c r="C658" s="133" t="s">
        <v>565</v>
      </c>
      <c r="D658" s="140">
        <v>849</v>
      </c>
    </row>
    <row r="659" customHeight="1" spans="1:4">
      <c r="A659" s="133">
        <v>2080904</v>
      </c>
      <c r="B659" s="136">
        <v>21003</v>
      </c>
      <c r="C659" s="136" t="s">
        <v>566</v>
      </c>
      <c r="D659" s="138">
        <f>SUM(D660:D662)</f>
        <v>0</v>
      </c>
    </row>
    <row r="660" customHeight="1" spans="1:4">
      <c r="A660" s="133">
        <v>2080999</v>
      </c>
      <c r="B660" s="139">
        <v>2100301</v>
      </c>
      <c r="C660" s="133" t="s">
        <v>567</v>
      </c>
      <c r="D660" s="140"/>
    </row>
    <row r="661" customHeight="1" spans="1:4">
      <c r="A661" s="133">
        <v>20810</v>
      </c>
      <c r="B661" s="139">
        <v>2100302</v>
      </c>
      <c r="C661" s="133" t="s">
        <v>568</v>
      </c>
      <c r="D661" s="140"/>
    </row>
    <row r="662" customHeight="1" spans="1:4">
      <c r="A662" s="133">
        <v>2081001</v>
      </c>
      <c r="B662" s="139">
        <v>2100399</v>
      </c>
      <c r="C662" s="133" t="s">
        <v>569</v>
      </c>
      <c r="D662" s="140"/>
    </row>
    <row r="663" customHeight="1" spans="1:4">
      <c r="A663" s="133">
        <v>2081002</v>
      </c>
      <c r="B663" s="136">
        <v>21004</v>
      </c>
      <c r="C663" s="136" t="s">
        <v>570</v>
      </c>
      <c r="D663" s="138">
        <f>SUM(D664:D674)</f>
        <v>5943</v>
      </c>
    </row>
    <row r="664" customHeight="1" spans="1:4">
      <c r="A664" s="133">
        <v>2081003</v>
      </c>
      <c r="B664" s="139">
        <v>2100401</v>
      </c>
      <c r="C664" s="133" t="s">
        <v>571</v>
      </c>
      <c r="D664" s="140">
        <v>1142</v>
      </c>
    </row>
    <row r="665" customHeight="1" spans="1:4">
      <c r="A665" s="133">
        <v>2081004</v>
      </c>
      <c r="B665" s="139">
        <v>2100402</v>
      </c>
      <c r="C665" s="133" t="s">
        <v>572</v>
      </c>
      <c r="D665" s="140">
        <v>549</v>
      </c>
    </row>
    <row r="666" customHeight="1" spans="1:4">
      <c r="A666" s="133">
        <v>2081005</v>
      </c>
      <c r="B666" s="139">
        <v>2100403</v>
      </c>
      <c r="C666" s="133" t="s">
        <v>573</v>
      </c>
      <c r="D666" s="140">
        <v>990</v>
      </c>
    </row>
    <row r="667" customHeight="1" spans="1:4">
      <c r="A667" s="133">
        <v>2081099</v>
      </c>
      <c r="B667" s="139">
        <v>2100404</v>
      </c>
      <c r="C667" s="133" t="s">
        <v>574</v>
      </c>
      <c r="D667" s="140">
        <v>40</v>
      </c>
    </row>
    <row r="668" customHeight="1" spans="1:4">
      <c r="A668" s="133">
        <v>20811</v>
      </c>
      <c r="B668" s="139">
        <v>2100405</v>
      </c>
      <c r="C668" s="133" t="s">
        <v>575</v>
      </c>
      <c r="D668" s="140"/>
    </row>
    <row r="669" customHeight="1" spans="1:4">
      <c r="A669" s="133">
        <v>2081101</v>
      </c>
      <c r="B669" s="139">
        <v>2100406</v>
      </c>
      <c r="C669" s="133" t="s">
        <v>576</v>
      </c>
      <c r="D669" s="140">
        <v>1698</v>
      </c>
    </row>
    <row r="670" customHeight="1" spans="1:4">
      <c r="A670" s="133">
        <v>2081102</v>
      </c>
      <c r="B670" s="139">
        <v>2100407</v>
      </c>
      <c r="C670" s="133" t="s">
        <v>577</v>
      </c>
      <c r="D670" s="140"/>
    </row>
    <row r="671" customHeight="1" spans="1:4">
      <c r="A671" s="133">
        <v>2081103</v>
      </c>
      <c r="B671" s="139">
        <v>2100408</v>
      </c>
      <c r="C671" s="133" t="s">
        <v>578</v>
      </c>
      <c r="D671" s="140">
        <v>800</v>
      </c>
    </row>
    <row r="672" customHeight="1" spans="1:4">
      <c r="A672" s="133">
        <v>2081104</v>
      </c>
      <c r="B672" s="139">
        <v>2100409</v>
      </c>
      <c r="C672" s="133" t="s">
        <v>579</v>
      </c>
      <c r="D672" s="140">
        <v>564</v>
      </c>
    </row>
    <row r="673" customHeight="1" spans="1:4">
      <c r="A673" s="133">
        <v>2081105</v>
      </c>
      <c r="B673" s="139">
        <v>2100410</v>
      </c>
      <c r="C673" s="133" t="s">
        <v>580</v>
      </c>
      <c r="D673" s="140"/>
    </row>
    <row r="674" customHeight="1" spans="1:4">
      <c r="A674" s="133">
        <v>2081106</v>
      </c>
      <c r="B674" s="139">
        <v>2100499</v>
      </c>
      <c r="C674" s="133" t="s">
        <v>581</v>
      </c>
      <c r="D674" s="140">
        <v>160</v>
      </c>
    </row>
    <row r="675" customHeight="1" spans="1:4">
      <c r="A675" s="133">
        <v>2081107</v>
      </c>
      <c r="B675" s="136">
        <v>21006</v>
      </c>
      <c r="C675" s="136" t="s">
        <v>582</v>
      </c>
      <c r="D675" s="138">
        <f>SUM(D676:D677)</f>
        <v>0</v>
      </c>
    </row>
    <row r="676" customHeight="1" spans="1:4">
      <c r="A676" s="133">
        <v>2081199</v>
      </c>
      <c r="B676" s="139">
        <v>2100601</v>
      </c>
      <c r="C676" s="133" t="s">
        <v>583</v>
      </c>
      <c r="D676" s="140"/>
    </row>
    <row r="677" customHeight="1" spans="1:4">
      <c r="A677" s="133">
        <v>20815</v>
      </c>
      <c r="B677" s="139">
        <v>2100699</v>
      </c>
      <c r="C677" s="133" t="s">
        <v>584</v>
      </c>
      <c r="D677" s="140"/>
    </row>
    <row r="678" customHeight="1" spans="1:4">
      <c r="A678" s="133">
        <v>2081501</v>
      </c>
      <c r="B678" s="136">
        <v>21007</v>
      </c>
      <c r="C678" s="136" t="s">
        <v>585</v>
      </c>
      <c r="D678" s="138">
        <f>SUM(D679:D681)</f>
        <v>1482</v>
      </c>
    </row>
    <row r="679" customHeight="1" spans="1:4">
      <c r="A679" s="133">
        <v>2081502</v>
      </c>
      <c r="B679" s="139">
        <v>2100716</v>
      </c>
      <c r="C679" s="133" t="s">
        <v>586</v>
      </c>
      <c r="D679" s="140">
        <v>82</v>
      </c>
    </row>
    <row r="680" customHeight="1" spans="1:4">
      <c r="A680" s="133">
        <v>2081503</v>
      </c>
      <c r="B680" s="139">
        <v>2100717</v>
      </c>
      <c r="C680" s="133" t="s">
        <v>587</v>
      </c>
      <c r="D680" s="140">
        <v>100</v>
      </c>
    </row>
    <row r="681" customHeight="1" spans="1:4">
      <c r="A681" s="133">
        <v>2081599</v>
      </c>
      <c r="B681" s="139">
        <v>2100799</v>
      </c>
      <c r="C681" s="133" t="s">
        <v>588</v>
      </c>
      <c r="D681" s="140">
        <v>1300</v>
      </c>
    </row>
    <row r="682" customHeight="1" spans="1:4">
      <c r="A682" s="133">
        <v>20816</v>
      </c>
      <c r="B682" s="136">
        <v>21011</v>
      </c>
      <c r="C682" s="136" t="s">
        <v>589</v>
      </c>
      <c r="D682" s="138">
        <f>SUM(D683:D686)</f>
        <v>8843</v>
      </c>
    </row>
    <row r="683" customHeight="1" spans="1:4">
      <c r="A683" s="133">
        <v>2081601</v>
      </c>
      <c r="B683" s="139">
        <v>2101101</v>
      </c>
      <c r="C683" s="133" t="s">
        <v>590</v>
      </c>
      <c r="D683" s="140">
        <v>7200</v>
      </c>
    </row>
    <row r="684" customHeight="1" spans="1:4">
      <c r="A684" s="133">
        <v>2081602</v>
      </c>
      <c r="B684" s="139">
        <v>2101102</v>
      </c>
      <c r="C684" s="133" t="s">
        <v>591</v>
      </c>
      <c r="D684" s="140"/>
    </row>
    <row r="685" customHeight="1" spans="1:4">
      <c r="A685" s="133">
        <v>2081603</v>
      </c>
      <c r="B685" s="139">
        <v>2101103</v>
      </c>
      <c r="C685" s="133" t="s">
        <v>592</v>
      </c>
      <c r="D685" s="140">
        <v>700</v>
      </c>
    </row>
    <row r="686" customHeight="1" spans="1:4">
      <c r="A686" s="133">
        <v>2081699</v>
      </c>
      <c r="B686" s="139">
        <v>2101199</v>
      </c>
      <c r="C686" s="133" t="s">
        <v>593</v>
      </c>
      <c r="D686" s="140">
        <v>943</v>
      </c>
    </row>
    <row r="687" customHeight="1" spans="1:4">
      <c r="A687" s="133">
        <v>20819</v>
      </c>
      <c r="B687" s="136">
        <v>21012</v>
      </c>
      <c r="C687" s="136" t="s">
        <v>594</v>
      </c>
      <c r="D687" s="138">
        <f>SUM(D688:D690)</f>
        <v>6000</v>
      </c>
    </row>
    <row r="688" customHeight="1" spans="1:4">
      <c r="A688" s="133">
        <v>2081901</v>
      </c>
      <c r="B688" s="139">
        <v>2101201</v>
      </c>
      <c r="C688" s="133" t="s">
        <v>595</v>
      </c>
      <c r="D688" s="140"/>
    </row>
    <row r="689" customHeight="1" spans="1:4">
      <c r="A689" s="133">
        <v>2081902</v>
      </c>
      <c r="B689" s="139">
        <v>2101202</v>
      </c>
      <c r="C689" s="133" t="s">
        <v>596</v>
      </c>
      <c r="D689" s="140">
        <v>6000</v>
      </c>
    </row>
    <row r="690" customHeight="1" spans="1:4">
      <c r="A690" s="133">
        <v>20820</v>
      </c>
      <c r="B690" s="139">
        <v>2101299</v>
      </c>
      <c r="C690" s="133" t="s">
        <v>597</v>
      </c>
      <c r="D690" s="140"/>
    </row>
    <row r="691" customHeight="1" spans="1:4">
      <c r="A691" s="133">
        <v>2082001</v>
      </c>
      <c r="B691" s="136">
        <v>21013</v>
      </c>
      <c r="C691" s="136" t="s">
        <v>598</v>
      </c>
      <c r="D691" s="138">
        <f>SUM(D692:D694)</f>
        <v>100</v>
      </c>
    </row>
    <row r="692" customHeight="1" spans="1:4">
      <c r="A692" s="133">
        <v>2082002</v>
      </c>
      <c r="B692" s="139">
        <v>2101301</v>
      </c>
      <c r="C692" s="133" t="s">
        <v>599</v>
      </c>
      <c r="D692" s="140"/>
    </row>
    <row r="693" customHeight="1" spans="1:4">
      <c r="A693" s="133">
        <v>20821</v>
      </c>
      <c r="B693" s="139">
        <v>2101302</v>
      </c>
      <c r="C693" s="133" t="s">
        <v>600</v>
      </c>
      <c r="D693" s="140"/>
    </row>
    <row r="694" customHeight="1" spans="1:4">
      <c r="A694" s="133">
        <v>2082101</v>
      </c>
      <c r="B694" s="139">
        <v>2101399</v>
      </c>
      <c r="C694" s="133" t="s">
        <v>601</v>
      </c>
      <c r="D694" s="140">
        <v>100</v>
      </c>
    </row>
    <row r="695" customHeight="1" spans="1:4">
      <c r="A695" s="133">
        <v>2082102</v>
      </c>
      <c r="B695" s="136">
        <v>21014</v>
      </c>
      <c r="C695" s="136" t="s">
        <v>602</v>
      </c>
      <c r="D695" s="138">
        <f>SUM(D696:D697)</f>
        <v>0</v>
      </c>
    </row>
    <row r="696" customHeight="1" spans="1:4">
      <c r="A696" s="133">
        <v>20824</v>
      </c>
      <c r="B696" s="139">
        <v>2101401</v>
      </c>
      <c r="C696" s="133" t="s">
        <v>603</v>
      </c>
      <c r="D696" s="140"/>
    </row>
    <row r="697" customHeight="1" spans="1:4">
      <c r="A697" s="133">
        <v>2082401</v>
      </c>
      <c r="B697" s="139">
        <v>2101499</v>
      </c>
      <c r="C697" s="133" t="s">
        <v>604</v>
      </c>
      <c r="D697" s="140"/>
    </row>
    <row r="698" customHeight="1" spans="1:4">
      <c r="A698" s="133">
        <v>2082402</v>
      </c>
      <c r="B698" s="136">
        <v>21015</v>
      </c>
      <c r="C698" s="136" t="s">
        <v>605</v>
      </c>
      <c r="D698" s="138">
        <f>SUM(D699:D706)</f>
        <v>610</v>
      </c>
    </row>
    <row r="699" customHeight="1" spans="1:4">
      <c r="A699" s="133">
        <v>20825</v>
      </c>
      <c r="B699" s="139">
        <v>2101501</v>
      </c>
      <c r="C699" s="133" t="s">
        <v>102</v>
      </c>
      <c r="D699" s="140">
        <v>153</v>
      </c>
    </row>
    <row r="700" customHeight="1" spans="1:4">
      <c r="A700" s="133">
        <v>2082501</v>
      </c>
      <c r="B700" s="139">
        <v>2101502</v>
      </c>
      <c r="C700" s="133" t="s">
        <v>103</v>
      </c>
      <c r="D700" s="140"/>
    </row>
    <row r="701" customHeight="1" spans="1:4">
      <c r="A701" s="133">
        <v>2082502</v>
      </c>
      <c r="B701" s="139">
        <v>2101503</v>
      </c>
      <c r="C701" s="133" t="s">
        <v>104</v>
      </c>
      <c r="D701" s="140"/>
    </row>
    <row r="702" customHeight="1" spans="1:4">
      <c r="A702" s="133">
        <v>20826</v>
      </c>
      <c r="B702" s="139">
        <v>2101504</v>
      </c>
      <c r="C702" s="133" t="s">
        <v>143</v>
      </c>
      <c r="D702" s="140"/>
    </row>
    <row r="703" customHeight="1" spans="1:4">
      <c r="A703" s="133">
        <v>2082601</v>
      </c>
      <c r="B703" s="139">
        <v>2101505</v>
      </c>
      <c r="C703" s="133" t="s">
        <v>606</v>
      </c>
      <c r="D703" s="140"/>
    </row>
    <row r="704" customHeight="1" spans="1:4">
      <c r="A704" s="133">
        <v>2082602</v>
      </c>
      <c r="B704" s="139">
        <v>2101506</v>
      </c>
      <c r="C704" s="133" t="s">
        <v>607</v>
      </c>
      <c r="D704" s="140"/>
    </row>
    <row r="705" customHeight="1" spans="1:4">
      <c r="A705" s="133">
        <v>2082699</v>
      </c>
      <c r="B705" s="139">
        <v>2101550</v>
      </c>
      <c r="C705" s="133" t="s">
        <v>111</v>
      </c>
      <c r="D705" s="140">
        <v>332</v>
      </c>
    </row>
    <row r="706" customHeight="1" spans="1:4">
      <c r="A706" s="133">
        <v>20827</v>
      </c>
      <c r="B706" s="139">
        <v>2101599</v>
      </c>
      <c r="C706" s="133" t="s">
        <v>608</v>
      </c>
      <c r="D706" s="140">
        <v>125</v>
      </c>
    </row>
    <row r="707" customHeight="1" spans="1:4">
      <c r="A707" s="133">
        <v>2082701</v>
      </c>
      <c r="B707" s="136">
        <v>21016</v>
      </c>
      <c r="C707" s="136" t="s">
        <v>609</v>
      </c>
      <c r="D707" s="138">
        <f>D708</f>
        <v>0</v>
      </c>
    </row>
    <row r="708" customHeight="1" spans="1:4">
      <c r="A708" s="133">
        <v>2082702</v>
      </c>
      <c r="B708" s="139">
        <v>2101601</v>
      </c>
      <c r="C708" s="133" t="s">
        <v>610</v>
      </c>
      <c r="D708" s="140"/>
    </row>
    <row r="709" customHeight="1" spans="1:4">
      <c r="A709" s="133">
        <v>2082703</v>
      </c>
      <c r="B709" s="136">
        <v>21099</v>
      </c>
      <c r="C709" s="136" t="s">
        <v>611</v>
      </c>
      <c r="D709" s="138">
        <f>D710</f>
        <v>0</v>
      </c>
    </row>
    <row r="710" customHeight="1" spans="1:4">
      <c r="A710" s="133">
        <v>2082799</v>
      </c>
      <c r="B710" s="139">
        <v>2109999</v>
      </c>
      <c r="C710" s="133" t="s">
        <v>612</v>
      </c>
      <c r="D710" s="140"/>
    </row>
    <row r="711" customHeight="1" spans="1:4">
      <c r="A711" s="133">
        <v>20899</v>
      </c>
      <c r="B711" s="136">
        <v>211</v>
      </c>
      <c r="C711" s="136" t="s">
        <v>613</v>
      </c>
      <c r="D711" s="138">
        <f>D712+D721+D725+D733+D739+D746+D752+D755+D760+D758+D759+D766+D767+D783+D768</f>
        <v>22346</v>
      </c>
    </row>
    <row r="712" customHeight="1" spans="1:4">
      <c r="A712" s="133">
        <v>2089901</v>
      </c>
      <c r="B712" s="136">
        <v>21101</v>
      </c>
      <c r="C712" s="136" t="s">
        <v>614</v>
      </c>
      <c r="D712" s="138">
        <f>SUM(D713:D720)</f>
        <v>7576</v>
      </c>
    </row>
    <row r="713" customHeight="1" spans="1:4">
      <c r="A713" s="133">
        <v>210</v>
      </c>
      <c r="B713" s="139">
        <v>2110101</v>
      </c>
      <c r="C713" s="133" t="s">
        <v>102</v>
      </c>
      <c r="D713" s="140">
        <v>7020</v>
      </c>
    </row>
    <row r="714" customHeight="1" spans="1:4">
      <c r="A714" s="133">
        <v>21001</v>
      </c>
      <c r="B714" s="139">
        <v>2110102</v>
      </c>
      <c r="C714" s="133" t="s">
        <v>103</v>
      </c>
      <c r="D714" s="140"/>
    </row>
    <row r="715" customHeight="1" spans="1:4">
      <c r="A715" s="133">
        <v>2100101</v>
      </c>
      <c r="B715" s="139">
        <v>2110103</v>
      </c>
      <c r="C715" s="133" t="s">
        <v>104</v>
      </c>
      <c r="D715" s="140"/>
    </row>
    <row r="716" customHeight="1" spans="1:4">
      <c r="A716" s="133">
        <v>2100102</v>
      </c>
      <c r="B716" s="139">
        <v>2110104</v>
      </c>
      <c r="C716" s="133" t="s">
        <v>615</v>
      </c>
      <c r="D716" s="140"/>
    </row>
    <row r="717" customHeight="1" spans="1:4">
      <c r="A717" s="133">
        <v>2100103</v>
      </c>
      <c r="B717" s="139">
        <v>2110105</v>
      </c>
      <c r="C717" s="133" t="s">
        <v>616</v>
      </c>
      <c r="D717" s="140"/>
    </row>
    <row r="718" customHeight="1" spans="1:4">
      <c r="A718" s="133">
        <v>2100199</v>
      </c>
      <c r="B718" s="139">
        <v>2110106</v>
      </c>
      <c r="C718" s="133" t="s">
        <v>617</v>
      </c>
      <c r="D718" s="140"/>
    </row>
    <row r="719" customHeight="1" spans="1:4">
      <c r="A719" s="133">
        <v>21002</v>
      </c>
      <c r="B719" s="139">
        <v>2110107</v>
      </c>
      <c r="C719" s="133" t="s">
        <v>618</v>
      </c>
      <c r="D719" s="140"/>
    </row>
    <row r="720" customHeight="1" spans="1:4">
      <c r="A720" s="133">
        <v>2100201</v>
      </c>
      <c r="B720" s="139">
        <v>2110199</v>
      </c>
      <c r="C720" s="133" t="s">
        <v>619</v>
      </c>
      <c r="D720" s="140">
        <v>556</v>
      </c>
    </row>
    <row r="721" customHeight="1" spans="1:4">
      <c r="A721" s="133">
        <v>2100202</v>
      </c>
      <c r="B721" s="136">
        <v>21102</v>
      </c>
      <c r="C721" s="136" t="s">
        <v>620</v>
      </c>
      <c r="D721" s="138">
        <f>SUM(D722:D724)</f>
        <v>386</v>
      </c>
    </row>
    <row r="722" customHeight="1" spans="1:4">
      <c r="A722" s="133">
        <v>2100203</v>
      </c>
      <c r="B722" s="139">
        <v>2110201</v>
      </c>
      <c r="C722" s="133" t="s">
        <v>621</v>
      </c>
      <c r="D722" s="140"/>
    </row>
    <row r="723" customHeight="1" spans="1:4">
      <c r="A723" s="133">
        <v>2100204</v>
      </c>
      <c r="B723" s="139">
        <v>2110202</v>
      </c>
      <c r="C723" s="133" t="s">
        <v>622</v>
      </c>
      <c r="D723" s="140"/>
    </row>
    <row r="724" customHeight="1" spans="1:4">
      <c r="A724" s="133">
        <v>2100205</v>
      </c>
      <c r="B724" s="139">
        <v>2110299</v>
      </c>
      <c r="C724" s="133" t="s">
        <v>623</v>
      </c>
      <c r="D724" s="140">
        <v>386</v>
      </c>
    </row>
    <row r="725" customHeight="1" spans="1:4">
      <c r="A725" s="133">
        <v>2100206</v>
      </c>
      <c r="B725" s="136">
        <v>21103</v>
      </c>
      <c r="C725" s="136" t="s">
        <v>624</v>
      </c>
      <c r="D725" s="138">
        <f>SUM(D726:D732)</f>
        <v>14384</v>
      </c>
    </row>
    <row r="726" customHeight="1" spans="1:4">
      <c r="A726" s="133">
        <v>2100207</v>
      </c>
      <c r="B726" s="139">
        <v>2110301</v>
      </c>
      <c r="C726" s="133" t="s">
        <v>625</v>
      </c>
      <c r="D726" s="140"/>
    </row>
    <row r="727" customHeight="1" spans="1:4">
      <c r="A727" s="133">
        <v>2100208</v>
      </c>
      <c r="B727" s="139">
        <v>2110302</v>
      </c>
      <c r="C727" s="133" t="s">
        <v>626</v>
      </c>
      <c r="D727" s="140">
        <v>10494</v>
      </c>
    </row>
    <row r="728" customHeight="1" spans="1:4">
      <c r="A728" s="133">
        <v>2100209</v>
      </c>
      <c r="B728" s="139">
        <v>2110303</v>
      </c>
      <c r="C728" s="133" t="s">
        <v>627</v>
      </c>
      <c r="D728" s="140"/>
    </row>
    <row r="729" customHeight="1" spans="1:4">
      <c r="A729" s="133">
        <v>2100210</v>
      </c>
      <c r="B729" s="139">
        <v>2110304</v>
      </c>
      <c r="C729" s="133" t="s">
        <v>628</v>
      </c>
      <c r="D729" s="140">
        <v>2490</v>
      </c>
    </row>
    <row r="730" customHeight="1" spans="1:4">
      <c r="A730" s="133">
        <v>2100211</v>
      </c>
      <c r="B730" s="139">
        <v>2110305</v>
      </c>
      <c r="C730" s="133" t="s">
        <v>629</v>
      </c>
      <c r="D730" s="140"/>
    </row>
    <row r="731" customHeight="1" spans="1:4">
      <c r="A731" s="133">
        <v>2100299</v>
      </c>
      <c r="B731" s="139">
        <v>2110306</v>
      </c>
      <c r="C731" s="133" t="s">
        <v>630</v>
      </c>
      <c r="D731" s="140"/>
    </row>
    <row r="732" customHeight="1" spans="1:4">
      <c r="A732" s="133">
        <v>21003</v>
      </c>
      <c r="B732" s="139">
        <v>2110399</v>
      </c>
      <c r="C732" s="133" t="s">
        <v>631</v>
      </c>
      <c r="D732" s="140">
        <v>1400</v>
      </c>
    </row>
    <row r="733" customHeight="1" spans="1:4">
      <c r="A733" s="133">
        <v>2100301</v>
      </c>
      <c r="B733" s="136">
        <v>21104</v>
      </c>
      <c r="C733" s="136" t="s">
        <v>632</v>
      </c>
      <c r="D733" s="138">
        <f>SUM(D734:D738)</f>
        <v>0</v>
      </c>
    </row>
    <row r="734" customHeight="1" spans="1:4">
      <c r="A734" s="133">
        <v>2100302</v>
      </c>
      <c r="B734" s="139">
        <v>2110401</v>
      </c>
      <c r="C734" s="133" t="s">
        <v>633</v>
      </c>
      <c r="D734" s="140"/>
    </row>
    <row r="735" customHeight="1" spans="1:4">
      <c r="A735" s="133">
        <v>2100399</v>
      </c>
      <c r="B735" s="139">
        <v>2110402</v>
      </c>
      <c r="C735" s="133" t="s">
        <v>634</v>
      </c>
      <c r="D735" s="140"/>
    </row>
    <row r="736" customHeight="1" spans="1:4">
      <c r="A736" s="133">
        <v>21004</v>
      </c>
      <c r="B736" s="139">
        <v>2110403</v>
      </c>
      <c r="C736" s="133" t="s">
        <v>635</v>
      </c>
      <c r="D736" s="140"/>
    </row>
    <row r="737" customHeight="1" spans="1:4">
      <c r="A737" s="133">
        <v>2100401</v>
      </c>
      <c r="B737" s="139">
        <v>2110404</v>
      </c>
      <c r="C737" s="133" t="s">
        <v>636</v>
      </c>
      <c r="D737" s="140"/>
    </row>
    <row r="738" customHeight="1" spans="1:4">
      <c r="A738" s="133">
        <v>2100402</v>
      </c>
      <c r="B738" s="139">
        <v>2110499</v>
      </c>
      <c r="C738" s="133" t="s">
        <v>637</v>
      </c>
      <c r="D738" s="140"/>
    </row>
    <row r="739" customHeight="1" spans="1:4">
      <c r="A739" s="133">
        <v>2100403</v>
      </c>
      <c r="B739" s="136">
        <v>21105</v>
      </c>
      <c r="C739" s="136" t="s">
        <v>638</v>
      </c>
      <c r="D739" s="138">
        <f>SUM(D740:D745)</f>
        <v>0</v>
      </c>
    </row>
    <row r="740" customHeight="1" spans="1:4">
      <c r="A740" s="133">
        <v>2100404</v>
      </c>
      <c r="B740" s="139">
        <v>2110501</v>
      </c>
      <c r="C740" s="133" t="s">
        <v>639</v>
      </c>
      <c r="D740" s="140"/>
    </row>
    <row r="741" customHeight="1" spans="1:4">
      <c r="A741" s="133">
        <v>2100405</v>
      </c>
      <c r="B741" s="139">
        <v>2110502</v>
      </c>
      <c r="C741" s="133" t="s">
        <v>640</v>
      </c>
      <c r="D741" s="140"/>
    </row>
    <row r="742" customHeight="1" spans="1:4">
      <c r="A742" s="133">
        <v>2100406</v>
      </c>
      <c r="B742" s="139">
        <v>2110503</v>
      </c>
      <c r="C742" s="133" t="s">
        <v>641</v>
      </c>
      <c r="D742" s="140"/>
    </row>
    <row r="743" customHeight="1" spans="1:4">
      <c r="A743" s="133">
        <v>2100407</v>
      </c>
      <c r="B743" s="139">
        <v>2110506</v>
      </c>
      <c r="C743" s="133" t="s">
        <v>642</v>
      </c>
      <c r="D743" s="140"/>
    </row>
    <row r="744" customHeight="1" spans="1:4">
      <c r="A744" s="133">
        <v>2100408</v>
      </c>
      <c r="B744" s="139">
        <v>2110507</v>
      </c>
      <c r="C744" s="133" t="s">
        <v>643</v>
      </c>
      <c r="D744" s="140"/>
    </row>
    <row r="745" customHeight="1" spans="1:4">
      <c r="A745" s="133">
        <v>2100409</v>
      </c>
      <c r="B745" s="139">
        <v>2110599</v>
      </c>
      <c r="C745" s="133" t="s">
        <v>644</v>
      </c>
      <c r="D745" s="140"/>
    </row>
    <row r="746" customHeight="1" spans="1:4">
      <c r="A746" s="133">
        <v>2100410</v>
      </c>
      <c r="B746" s="136">
        <v>21106</v>
      </c>
      <c r="C746" s="136" t="s">
        <v>645</v>
      </c>
      <c r="D746" s="138">
        <f>SUM(D747:D751)</f>
        <v>0</v>
      </c>
    </row>
    <row r="747" customHeight="1" spans="1:4">
      <c r="A747" s="133">
        <v>2100499</v>
      </c>
      <c r="B747" s="139">
        <v>2110602</v>
      </c>
      <c r="C747" s="133" t="s">
        <v>646</v>
      </c>
      <c r="D747" s="140"/>
    </row>
    <row r="748" customHeight="1" spans="1:4">
      <c r="A748" s="133">
        <v>21006</v>
      </c>
      <c r="B748" s="139">
        <v>2110603</v>
      </c>
      <c r="C748" s="133" t="s">
        <v>647</v>
      </c>
      <c r="D748" s="140"/>
    </row>
    <row r="749" customHeight="1" spans="1:4">
      <c r="A749" s="133">
        <v>2100601</v>
      </c>
      <c r="B749" s="139">
        <v>2110604</v>
      </c>
      <c r="C749" s="133" t="s">
        <v>648</v>
      </c>
      <c r="D749" s="140"/>
    </row>
    <row r="750" customHeight="1" spans="1:4">
      <c r="A750" s="133">
        <v>2100699</v>
      </c>
      <c r="B750" s="139">
        <v>2110605</v>
      </c>
      <c r="C750" s="133" t="s">
        <v>649</v>
      </c>
      <c r="D750" s="140"/>
    </row>
    <row r="751" customHeight="1" spans="1:4">
      <c r="A751" s="133">
        <v>21007</v>
      </c>
      <c r="B751" s="139">
        <v>2110699</v>
      </c>
      <c r="C751" s="133" t="s">
        <v>650</v>
      </c>
      <c r="D751" s="140"/>
    </row>
    <row r="752" customHeight="1" spans="1:4">
      <c r="A752" s="133">
        <v>2100716</v>
      </c>
      <c r="B752" s="136">
        <v>21107</v>
      </c>
      <c r="C752" s="136" t="s">
        <v>651</v>
      </c>
      <c r="D752" s="138">
        <f>SUM(D753:D754)</f>
        <v>0</v>
      </c>
    </row>
    <row r="753" customHeight="1" spans="1:4">
      <c r="A753" s="133">
        <v>2100717</v>
      </c>
      <c r="B753" s="139">
        <v>2110704</v>
      </c>
      <c r="C753" s="133" t="s">
        <v>652</v>
      </c>
      <c r="D753" s="140"/>
    </row>
    <row r="754" customHeight="1" spans="1:4">
      <c r="A754" s="133">
        <v>2100799</v>
      </c>
      <c r="B754" s="139">
        <v>2110799</v>
      </c>
      <c r="C754" s="133" t="s">
        <v>653</v>
      </c>
      <c r="D754" s="140"/>
    </row>
    <row r="755" customHeight="1" spans="1:4">
      <c r="A755" s="133">
        <v>21010</v>
      </c>
      <c r="B755" s="136">
        <v>21108</v>
      </c>
      <c r="C755" s="136" t="s">
        <v>654</v>
      </c>
      <c r="D755" s="138">
        <f>SUM(D756:D757)</f>
        <v>0</v>
      </c>
    </row>
    <row r="756" customHeight="1" spans="1:4">
      <c r="A756" s="133">
        <v>2101001</v>
      </c>
      <c r="B756" s="139">
        <v>2110804</v>
      </c>
      <c r="C756" s="133" t="s">
        <v>655</v>
      </c>
      <c r="D756" s="140"/>
    </row>
    <row r="757" customHeight="1" spans="1:4">
      <c r="A757" s="133">
        <v>2101002</v>
      </c>
      <c r="B757" s="139">
        <v>2110899</v>
      </c>
      <c r="C757" s="133" t="s">
        <v>656</v>
      </c>
      <c r="D757" s="140"/>
    </row>
    <row r="758" customHeight="1" spans="1:4">
      <c r="A758" s="133">
        <v>2101003</v>
      </c>
      <c r="B758" s="133">
        <v>2110901</v>
      </c>
      <c r="C758" s="136" t="s">
        <v>657</v>
      </c>
      <c r="D758" s="140"/>
    </row>
    <row r="759" customHeight="1" spans="1:4">
      <c r="A759" s="133">
        <v>2101012</v>
      </c>
      <c r="B759" s="133">
        <v>2111001</v>
      </c>
      <c r="C759" s="136" t="s">
        <v>658</v>
      </c>
      <c r="D759" s="140"/>
    </row>
    <row r="760" customHeight="1" spans="1:4">
      <c r="A760" s="133">
        <v>2101014</v>
      </c>
      <c r="B760" s="136">
        <v>21111</v>
      </c>
      <c r="C760" s="136" t="s">
        <v>659</v>
      </c>
      <c r="D760" s="138">
        <f>SUM(D761:D765)</f>
        <v>0</v>
      </c>
    </row>
    <row r="761" customHeight="1" spans="1:4">
      <c r="A761" s="133">
        <v>2101015</v>
      </c>
      <c r="B761" s="139">
        <v>2111101</v>
      </c>
      <c r="C761" s="133" t="s">
        <v>660</v>
      </c>
      <c r="D761" s="140"/>
    </row>
    <row r="762" customHeight="1" spans="1:4">
      <c r="A762" s="133">
        <v>2101016</v>
      </c>
      <c r="B762" s="139">
        <v>2111102</v>
      </c>
      <c r="C762" s="133" t="s">
        <v>661</v>
      </c>
      <c r="D762" s="140"/>
    </row>
    <row r="763" customHeight="1" spans="1:4">
      <c r="A763" s="133">
        <v>2101050</v>
      </c>
      <c r="B763" s="139">
        <v>2111103</v>
      </c>
      <c r="C763" s="133" t="s">
        <v>662</v>
      </c>
      <c r="D763" s="140"/>
    </row>
    <row r="764" customHeight="1" spans="1:4">
      <c r="A764" s="133">
        <v>2101099</v>
      </c>
      <c r="B764" s="139">
        <v>2111104</v>
      </c>
      <c r="C764" s="133" t="s">
        <v>663</v>
      </c>
      <c r="D764" s="140"/>
    </row>
    <row r="765" customHeight="1" spans="1:4">
      <c r="A765" s="133">
        <v>21011</v>
      </c>
      <c r="B765" s="139">
        <v>2111199</v>
      </c>
      <c r="C765" s="133" t="s">
        <v>664</v>
      </c>
      <c r="D765" s="140"/>
    </row>
    <row r="766" customHeight="1" spans="1:4">
      <c r="A766" s="133">
        <v>2101101</v>
      </c>
      <c r="B766" s="136">
        <v>21112</v>
      </c>
      <c r="C766" s="136" t="s">
        <v>665</v>
      </c>
      <c r="D766" s="140"/>
    </row>
    <row r="767" customHeight="1" spans="1:4">
      <c r="A767" s="133">
        <v>2101102</v>
      </c>
      <c r="B767" s="136">
        <v>21113</v>
      </c>
      <c r="C767" s="136" t="s">
        <v>666</v>
      </c>
      <c r="D767" s="140"/>
    </row>
    <row r="768" customHeight="1" spans="1:4">
      <c r="A768" s="133">
        <v>2101103</v>
      </c>
      <c r="B768" s="136">
        <v>21114</v>
      </c>
      <c r="C768" s="136" t="s">
        <v>667</v>
      </c>
      <c r="D768" s="138">
        <f>SUM(D769:D782)</f>
        <v>0</v>
      </c>
    </row>
    <row r="769" customHeight="1" spans="1:4">
      <c r="A769" s="133">
        <v>2101199</v>
      </c>
      <c r="B769" s="139">
        <v>2111401</v>
      </c>
      <c r="C769" s="133" t="s">
        <v>102</v>
      </c>
      <c r="D769" s="140"/>
    </row>
    <row r="770" customHeight="1" spans="1:4">
      <c r="A770" s="133">
        <v>21012</v>
      </c>
      <c r="B770" s="139">
        <v>2111402</v>
      </c>
      <c r="C770" s="133" t="s">
        <v>103</v>
      </c>
      <c r="D770" s="140"/>
    </row>
    <row r="771" customHeight="1" spans="1:4">
      <c r="A771" s="133">
        <v>2101201</v>
      </c>
      <c r="B771" s="139">
        <v>2111403</v>
      </c>
      <c r="C771" s="133" t="s">
        <v>104</v>
      </c>
      <c r="D771" s="140"/>
    </row>
    <row r="772" customHeight="1" spans="1:4">
      <c r="A772" s="133">
        <v>2101202</v>
      </c>
      <c r="B772" s="139">
        <v>2111404</v>
      </c>
      <c r="C772" s="133" t="s">
        <v>668</v>
      </c>
      <c r="D772" s="140"/>
    </row>
    <row r="773" customHeight="1" spans="1:4">
      <c r="A773" s="133">
        <v>2101203</v>
      </c>
      <c r="B773" s="139">
        <v>2111405</v>
      </c>
      <c r="C773" s="133" t="s">
        <v>669</v>
      </c>
      <c r="D773" s="140"/>
    </row>
    <row r="774" customHeight="1" spans="1:4">
      <c r="A774" s="133">
        <v>2101204</v>
      </c>
      <c r="B774" s="139">
        <v>2111406</v>
      </c>
      <c r="C774" s="133" t="s">
        <v>670</v>
      </c>
      <c r="D774" s="140"/>
    </row>
    <row r="775" customHeight="1" spans="1:4">
      <c r="A775" s="133">
        <v>2101299</v>
      </c>
      <c r="B775" s="139">
        <v>2111407</v>
      </c>
      <c r="C775" s="133" t="s">
        <v>671</v>
      </c>
      <c r="D775" s="140"/>
    </row>
    <row r="776" customHeight="1" spans="1:4">
      <c r="A776" s="133">
        <v>21013</v>
      </c>
      <c r="B776" s="139">
        <v>2111408</v>
      </c>
      <c r="C776" s="133" t="s">
        <v>672</v>
      </c>
      <c r="D776" s="140"/>
    </row>
    <row r="777" customHeight="1" spans="1:4">
      <c r="A777" s="133">
        <v>2101301</v>
      </c>
      <c r="B777" s="139">
        <v>2111409</v>
      </c>
      <c r="C777" s="133" t="s">
        <v>673</v>
      </c>
      <c r="D777" s="140"/>
    </row>
    <row r="778" customHeight="1" spans="1:4">
      <c r="A778" s="133">
        <v>2101302</v>
      </c>
      <c r="B778" s="139">
        <v>2111410</v>
      </c>
      <c r="C778" s="133" t="s">
        <v>674</v>
      </c>
      <c r="D778" s="140"/>
    </row>
    <row r="779" customHeight="1" spans="1:4">
      <c r="A779" s="133">
        <v>2101399</v>
      </c>
      <c r="B779" s="139">
        <v>2111411</v>
      </c>
      <c r="C779" s="133" t="s">
        <v>143</v>
      </c>
      <c r="D779" s="140"/>
    </row>
    <row r="780" customHeight="1" spans="1:4">
      <c r="A780" s="133">
        <v>21014</v>
      </c>
      <c r="B780" s="139">
        <v>2111413</v>
      </c>
      <c r="C780" s="133" t="s">
        <v>675</v>
      </c>
      <c r="D780" s="140"/>
    </row>
    <row r="781" customHeight="1" spans="1:4">
      <c r="A781" s="133">
        <v>2101401</v>
      </c>
      <c r="B781" s="139">
        <v>2111450</v>
      </c>
      <c r="C781" s="133" t="s">
        <v>111</v>
      </c>
      <c r="D781" s="140"/>
    </row>
    <row r="782" customHeight="1" spans="1:4">
      <c r="A782" s="133">
        <v>2101499</v>
      </c>
      <c r="B782" s="139">
        <v>2111499</v>
      </c>
      <c r="C782" s="133" t="s">
        <v>676</v>
      </c>
      <c r="D782" s="140"/>
    </row>
    <row r="783" customHeight="1" spans="1:4">
      <c r="A783" s="133">
        <v>21099</v>
      </c>
      <c r="B783" s="139">
        <v>2119901</v>
      </c>
      <c r="C783" s="136" t="s">
        <v>677</v>
      </c>
      <c r="D783" s="140"/>
    </row>
    <row r="784" customHeight="1" spans="1:4">
      <c r="A784" s="133">
        <v>2109901</v>
      </c>
      <c r="B784" s="136">
        <v>212</v>
      </c>
      <c r="C784" s="136" t="s">
        <v>678</v>
      </c>
      <c r="D784" s="138">
        <f>D785+D796+D797+D800+D801+D802</f>
        <v>37909</v>
      </c>
    </row>
    <row r="785" customHeight="1" spans="1:4">
      <c r="A785" s="133">
        <v>211</v>
      </c>
      <c r="B785" s="136">
        <v>21201</v>
      </c>
      <c r="C785" s="136" t="s">
        <v>679</v>
      </c>
      <c r="D785" s="138">
        <f>SUM(D786:D795)</f>
        <v>6825</v>
      </c>
    </row>
    <row r="786" customHeight="1" spans="1:4">
      <c r="A786" s="133">
        <v>21101</v>
      </c>
      <c r="B786" s="139">
        <v>2120101</v>
      </c>
      <c r="C786" s="133" t="s">
        <v>680</v>
      </c>
      <c r="D786" s="140">
        <v>1141</v>
      </c>
    </row>
    <row r="787" customHeight="1" spans="1:4">
      <c r="A787" s="133">
        <v>2110101</v>
      </c>
      <c r="B787" s="139">
        <v>2120102</v>
      </c>
      <c r="C787" s="133" t="s">
        <v>681</v>
      </c>
      <c r="D787" s="140"/>
    </row>
    <row r="788" customHeight="1" spans="1:4">
      <c r="A788" s="133">
        <v>2110102</v>
      </c>
      <c r="B788" s="139">
        <v>2120103</v>
      </c>
      <c r="C788" s="133" t="s">
        <v>682</v>
      </c>
      <c r="D788" s="140"/>
    </row>
    <row r="789" customHeight="1" spans="1:4">
      <c r="A789" s="133">
        <v>2110103</v>
      </c>
      <c r="B789" s="139">
        <v>2120104</v>
      </c>
      <c r="C789" s="133" t="s">
        <v>683</v>
      </c>
      <c r="D789" s="140">
        <v>1988</v>
      </c>
    </row>
    <row r="790" customHeight="1" spans="1:4">
      <c r="A790" s="133">
        <v>2110104</v>
      </c>
      <c r="B790" s="139">
        <v>2120105</v>
      </c>
      <c r="C790" s="133" t="s">
        <v>684</v>
      </c>
      <c r="D790" s="140">
        <v>856</v>
      </c>
    </row>
    <row r="791" customHeight="1" spans="1:4">
      <c r="A791" s="133">
        <v>2110105</v>
      </c>
      <c r="B791" s="139">
        <v>2120106</v>
      </c>
      <c r="C791" s="133" t="s">
        <v>685</v>
      </c>
      <c r="D791" s="140">
        <v>817</v>
      </c>
    </row>
    <row r="792" customHeight="1" spans="1:4">
      <c r="A792" s="133">
        <v>2110106</v>
      </c>
      <c r="B792" s="139">
        <v>2120107</v>
      </c>
      <c r="C792" s="133" t="s">
        <v>686</v>
      </c>
      <c r="D792" s="140"/>
    </row>
    <row r="793" customHeight="1" spans="1:4">
      <c r="A793" s="133">
        <v>2110107</v>
      </c>
      <c r="B793" s="139">
        <v>2120109</v>
      </c>
      <c r="C793" s="133" t="s">
        <v>687</v>
      </c>
      <c r="D793" s="140"/>
    </row>
    <row r="794" customHeight="1" spans="1:4">
      <c r="A794" s="133">
        <v>2110199</v>
      </c>
      <c r="B794" s="139">
        <v>2120110</v>
      </c>
      <c r="C794" s="133" t="s">
        <v>688</v>
      </c>
      <c r="D794" s="140"/>
    </row>
    <row r="795" customHeight="1" spans="1:4">
      <c r="A795" s="133">
        <v>21102</v>
      </c>
      <c r="B795" s="139">
        <v>2120199</v>
      </c>
      <c r="C795" s="133" t="s">
        <v>689</v>
      </c>
      <c r="D795" s="140">
        <v>2023</v>
      </c>
    </row>
    <row r="796" customHeight="1" spans="1:4">
      <c r="A796" s="133">
        <v>2110203</v>
      </c>
      <c r="B796" s="133">
        <v>2120201</v>
      </c>
      <c r="C796" s="136" t="s">
        <v>690</v>
      </c>
      <c r="D796" s="140"/>
    </row>
    <row r="797" customHeight="1" spans="1:4">
      <c r="A797" s="133">
        <v>2110204</v>
      </c>
      <c r="B797" s="136">
        <v>21203</v>
      </c>
      <c r="C797" s="136" t="s">
        <v>691</v>
      </c>
      <c r="D797" s="138">
        <f>SUM(D798:D799)</f>
        <v>7833</v>
      </c>
    </row>
    <row r="798" customHeight="1" spans="1:4">
      <c r="A798" s="133">
        <v>2110299</v>
      </c>
      <c r="B798" s="139">
        <v>2120303</v>
      </c>
      <c r="C798" s="133" t="s">
        <v>692</v>
      </c>
      <c r="D798" s="140"/>
    </row>
    <row r="799" customHeight="1" spans="1:4">
      <c r="A799" s="133">
        <v>21103</v>
      </c>
      <c r="B799" s="139">
        <v>2120399</v>
      </c>
      <c r="C799" s="133" t="s">
        <v>693</v>
      </c>
      <c r="D799" s="140">
        <v>7833</v>
      </c>
    </row>
    <row r="800" customHeight="1" spans="1:4">
      <c r="A800" s="133">
        <v>2110301</v>
      </c>
      <c r="B800" s="133">
        <v>2120501</v>
      </c>
      <c r="C800" s="136" t="s">
        <v>694</v>
      </c>
      <c r="D800" s="140">
        <v>2926</v>
      </c>
    </row>
    <row r="801" customHeight="1" spans="1:4">
      <c r="A801" s="133">
        <v>2110302</v>
      </c>
      <c r="B801" s="133">
        <v>2120601</v>
      </c>
      <c r="C801" s="136" t="s">
        <v>695</v>
      </c>
      <c r="D801" s="140"/>
    </row>
    <row r="802" customHeight="1" spans="1:4">
      <c r="A802" s="133">
        <v>2110303</v>
      </c>
      <c r="B802" s="133">
        <v>2129901</v>
      </c>
      <c r="C802" s="136" t="s">
        <v>696</v>
      </c>
      <c r="D802" s="140">
        <v>20325</v>
      </c>
    </row>
    <row r="803" customHeight="1" spans="1:4">
      <c r="A803" s="133">
        <v>2110304</v>
      </c>
      <c r="B803" s="136">
        <v>213</v>
      </c>
      <c r="C803" s="136" t="s">
        <v>697</v>
      </c>
      <c r="D803" s="138">
        <f>D804+D829+D854+D880+D882+D893+D900+D907+D910</f>
        <v>20637</v>
      </c>
    </row>
    <row r="804" customHeight="1" spans="1:4">
      <c r="A804" s="133">
        <v>2110305</v>
      </c>
      <c r="B804" s="133">
        <v>21301</v>
      </c>
      <c r="C804" s="136" t="s">
        <v>698</v>
      </c>
      <c r="D804" s="138">
        <f>SUM(D805:D828)</f>
        <v>8197</v>
      </c>
    </row>
    <row r="805" customHeight="1" spans="1:4">
      <c r="A805" s="133">
        <v>2110306</v>
      </c>
      <c r="B805" s="139">
        <v>2130101</v>
      </c>
      <c r="C805" s="133" t="s">
        <v>680</v>
      </c>
      <c r="D805" s="140">
        <v>3325</v>
      </c>
    </row>
    <row r="806" customHeight="1" spans="1:4">
      <c r="A806" s="133">
        <v>2110399</v>
      </c>
      <c r="B806" s="139">
        <v>2130102</v>
      </c>
      <c r="C806" s="133" t="s">
        <v>681</v>
      </c>
      <c r="D806" s="140"/>
    </row>
    <row r="807" customHeight="1" spans="1:4">
      <c r="A807" s="133">
        <v>21104</v>
      </c>
      <c r="B807" s="139">
        <v>2130103</v>
      </c>
      <c r="C807" s="133" t="s">
        <v>682</v>
      </c>
      <c r="D807" s="140"/>
    </row>
    <row r="808" customHeight="1" spans="1:4">
      <c r="A808" s="133">
        <v>2110401</v>
      </c>
      <c r="B808" s="139">
        <v>2130104</v>
      </c>
      <c r="C808" s="133" t="s">
        <v>699</v>
      </c>
      <c r="D808" s="140"/>
    </row>
    <row r="809" customHeight="1" spans="1:4">
      <c r="A809" s="133">
        <v>2110402</v>
      </c>
      <c r="B809" s="139">
        <v>2130105</v>
      </c>
      <c r="C809" s="133" t="s">
        <v>700</v>
      </c>
      <c r="D809" s="140"/>
    </row>
    <row r="810" customHeight="1" spans="1:4">
      <c r="A810" s="133">
        <v>2110403</v>
      </c>
      <c r="B810" s="139">
        <v>2130106</v>
      </c>
      <c r="C810" s="133" t="s">
        <v>701</v>
      </c>
      <c r="D810" s="140">
        <v>233</v>
      </c>
    </row>
    <row r="811" customHeight="1" spans="1:4">
      <c r="A811" s="133">
        <v>2110404</v>
      </c>
      <c r="B811" s="139">
        <v>2130108</v>
      </c>
      <c r="C811" s="133" t="s">
        <v>702</v>
      </c>
      <c r="D811" s="140"/>
    </row>
    <row r="812" customHeight="1" spans="1:4">
      <c r="A812" s="133">
        <v>2110499</v>
      </c>
      <c r="B812" s="139">
        <v>2130109</v>
      </c>
      <c r="C812" s="133" t="s">
        <v>703</v>
      </c>
      <c r="D812" s="140"/>
    </row>
    <row r="813" customHeight="1" spans="1:4">
      <c r="A813" s="133">
        <v>21105</v>
      </c>
      <c r="B813" s="139">
        <v>2130110</v>
      </c>
      <c r="C813" s="133" t="s">
        <v>704</v>
      </c>
      <c r="D813" s="140"/>
    </row>
    <row r="814" customHeight="1" spans="1:4">
      <c r="A814" s="133">
        <v>2110501</v>
      </c>
      <c r="B814" s="139">
        <v>2130111</v>
      </c>
      <c r="C814" s="133" t="s">
        <v>705</v>
      </c>
      <c r="D814" s="140"/>
    </row>
    <row r="815" customHeight="1" spans="1:4">
      <c r="A815" s="133">
        <v>2110502</v>
      </c>
      <c r="B815" s="139">
        <v>2130112</v>
      </c>
      <c r="C815" s="133" t="s">
        <v>706</v>
      </c>
      <c r="D815" s="140"/>
    </row>
    <row r="816" customHeight="1" spans="1:4">
      <c r="A816" s="133">
        <v>2110503</v>
      </c>
      <c r="B816" s="139">
        <v>2130114</v>
      </c>
      <c r="C816" s="133" t="s">
        <v>707</v>
      </c>
      <c r="D816" s="140"/>
    </row>
    <row r="817" customHeight="1" spans="1:4">
      <c r="A817" s="133">
        <v>2110506</v>
      </c>
      <c r="B817" s="139">
        <v>2130119</v>
      </c>
      <c r="C817" s="133" t="s">
        <v>708</v>
      </c>
      <c r="D817" s="140"/>
    </row>
    <row r="818" customHeight="1" spans="1:4">
      <c r="A818" s="133">
        <v>2110599</v>
      </c>
      <c r="B818" s="139">
        <v>2130120</v>
      </c>
      <c r="C818" s="133" t="s">
        <v>709</v>
      </c>
      <c r="D818" s="140"/>
    </row>
    <row r="819" customHeight="1" spans="1:4">
      <c r="A819" s="133">
        <v>21106</v>
      </c>
      <c r="B819" s="139">
        <v>2130121</v>
      </c>
      <c r="C819" s="133" t="s">
        <v>710</v>
      </c>
      <c r="D819" s="140"/>
    </row>
    <row r="820" customHeight="1" spans="1:4">
      <c r="A820" s="133">
        <v>2110602</v>
      </c>
      <c r="B820" s="139">
        <v>2130122</v>
      </c>
      <c r="C820" s="133" t="s">
        <v>711</v>
      </c>
      <c r="D820" s="140"/>
    </row>
    <row r="821" customHeight="1" spans="1:4">
      <c r="A821" s="133">
        <v>2110603</v>
      </c>
      <c r="B821" s="139">
        <v>2130123</v>
      </c>
      <c r="C821" s="133" t="s">
        <v>712</v>
      </c>
      <c r="D821" s="140"/>
    </row>
    <row r="822" customHeight="1" spans="1:4">
      <c r="A822" s="133">
        <v>2110604</v>
      </c>
      <c r="B822" s="139">
        <v>2130124</v>
      </c>
      <c r="C822" s="133" t="s">
        <v>713</v>
      </c>
      <c r="D822" s="140"/>
    </row>
    <row r="823" customHeight="1" spans="1:4">
      <c r="A823" s="133">
        <v>2110605</v>
      </c>
      <c r="B823" s="139">
        <v>2130125</v>
      </c>
      <c r="C823" s="133" t="s">
        <v>714</v>
      </c>
      <c r="D823" s="140"/>
    </row>
    <row r="824" customHeight="1" spans="1:4">
      <c r="A824" s="133">
        <v>2110699</v>
      </c>
      <c r="B824" s="139">
        <v>2130126</v>
      </c>
      <c r="C824" s="133" t="s">
        <v>715</v>
      </c>
      <c r="D824" s="140"/>
    </row>
    <row r="825" customHeight="1" spans="1:4">
      <c r="A825" s="133">
        <v>21107</v>
      </c>
      <c r="B825" s="139">
        <v>2130142</v>
      </c>
      <c r="C825" s="133" t="s">
        <v>716</v>
      </c>
      <c r="D825" s="140"/>
    </row>
    <row r="826" customHeight="1" spans="1:4">
      <c r="A826" s="133">
        <v>2110704</v>
      </c>
      <c r="B826" s="139">
        <v>2130148</v>
      </c>
      <c r="C826" s="133" t="s">
        <v>717</v>
      </c>
      <c r="D826" s="140"/>
    </row>
    <row r="827" customHeight="1" spans="1:4">
      <c r="A827" s="133">
        <v>2110799</v>
      </c>
      <c r="B827" s="139">
        <v>2130152</v>
      </c>
      <c r="C827" s="133" t="s">
        <v>718</v>
      </c>
      <c r="D827" s="140"/>
    </row>
    <row r="828" customHeight="1" spans="1:4">
      <c r="A828" s="133">
        <v>21108</v>
      </c>
      <c r="B828" s="139">
        <v>2130199</v>
      </c>
      <c r="C828" s="133" t="s">
        <v>719</v>
      </c>
      <c r="D828" s="140">
        <v>4639</v>
      </c>
    </row>
    <row r="829" customHeight="1" spans="1:4">
      <c r="A829" s="133">
        <v>2110804</v>
      </c>
      <c r="B829" s="136">
        <v>21302</v>
      </c>
      <c r="C829" s="136" t="s">
        <v>720</v>
      </c>
      <c r="D829" s="138">
        <f>SUM(D830:D853)</f>
        <v>2414</v>
      </c>
    </row>
    <row r="830" customHeight="1" spans="1:4">
      <c r="A830" s="133">
        <v>2110899</v>
      </c>
      <c r="B830" s="139">
        <v>2130201</v>
      </c>
      <c r="C830" s="133" t="s">
        <v>680</v>
      </c>
      <c r="D830" s="140">
        <v>1113</v>
      </c>
    </row>
    <row r="831" customHeight="1" spans="1:4">
      <c r="A831" s="133">
        <v>21109</v>
      </c>
      <c r="B831" s="139">
        <v>2130202</v>
      </c>
      <c r="C831" s="133" t="s">
        <v>681</v>
      </c>
      <c r="D831" s="140"/>
    </row>
    <row r="832" customHeight="1" spans="1:4">
      <c r="A832" s="133">
        <v>2110901</v>
      </c>
      <c r="B832" s="139">
        <v>2130203</v>
      </c>
      <c r="C832" s="133" t="s">
        <v>682</v>
      </c>
      <c r="D832" s="140"/>
    </row>
    <row r="833" customHeight="1" spans="1:4">
      <c r="A833" s="133">
        <v>21110</v>
      </c>
      <c r="B833" s="139">
        <v>2130204</v>
      </c>
      <c r="C833" s="133" t="s">
        <v>721</v>
      </c>
      <c r="D833" s="140">
        <v>390</v>
      </c>
    </row>
    <row r="834" customHeight="1" spans="1:4">
      <c r="A834" s="133">
        <v>2111001</v>
      </c>
      <c r="B834" s="139">
        <v>2130205</v>
      </c>
      <c r="C834" s="133" t="s">
        <v>722</v>
      </c>
      <c r="D834" s="140"/>
    </row>
    <row r="835" customHeight="1" spans="1:4">
      <c r="A835" s="133">
        <v>21111</v>
      </c>
      <c r="B835" s="139">
        <v>2130206</v>
      </c>
      <c r="C835" s="133" t="s">
        <v>723</v>
      </c>
      <c r="D835" s="140"/>
    </row>
    <row r="836" customHeight="1" spans="1:4">
      <c r="A836" s="133">
        <v>2111101</v>
      </c>
      <c r="B836" s="139">
        <v>2130207</v>
      </c>
      <c r="C836" s="133" t="s">
        <v>724</v>
      </c>
      <c r="D836" s="140"/>
    </row>
    <row r="837" customHeight="1" spans="1:4">
      <c r="A837" s="133">
        <v>2111102</v>
      </c>
      <c r="B837" s="139">
        <v>2130208</v>
      </c>
      <c r="C837" s="133" t="s">
        <v>725</v>
      </c>
      <c r="D837" s="140">
        <v>391</v>
      </c>
    </row>
    <row r="838" customHeight="1" spans="1:4">
      <c r="A838" s="133">
        <v>2111103</v>
      </c>
      <c r="B838" s="139">
        <v>2130209</v>
      </c>
      <c r="C838" s="133" t="s">
        <v>726</v>
      </c>
      <c r="D838" s="140">
        <v>78</v>
      </c>
    </row>
    <row r="839" customHeight="1" spans="1:4">
      <c r="A839" s="133">
        <v>2111104</v>
      </c>
      <c r="B839" s="139">
        <v>2130210</v>
      </c>
      <c r="C839" s="133" t="s">
        <v>727</v>
      </c>
      <c r="D839" s="140"/>
    </row>
    <row r="840" customHeight="1" spans="1:4">
      <c r="A840" s="133">
        <v>2111199</v>
      </c>
      <c r="B840" s="139">
        <v>2130211</v>
      </c>
      <c r="C840" s="133" t="s">
        <v>728</v>
      </c>
      <c r="D840" s="140"/>
    </row>
    <row r="841" customHeight="1" spans="1:4">
      <c r="A841" s="133">
        <v>21112</v>
      </c>
      <c r="B841" s="139">
        <v>2130212</v>
      </c>
      <c r="C841" s="133" t="s">
        <v>729</v>
      </c>
      <c r="D841" s="140"/>
    </row>
    <row r="842" customHeight="1" spans="1:4">
      <c r="A842" s="133">
        <v>2111201</v>
      </c>
      <c r="B842" s="139">
        <v>2130217</v>
      </c>
      <c r="C842" s="133" t="s">
        <v>730</v>
      </c>
      <c r="D842" s="140"/>
    </row>
    <row r="843" customHeight="1" spans="1:4">
      <c r="A843" s="133">
        <v>21113</v>
      </c>
      <c r="B843" s="139">
        <v>2130220</v>
      </c>
      <c r="C843" s="133" t="s">
        <v>731</v>
      </c>
      <c r="D843" s="140"/>
    </row>
    <row r="844" customHeight="1" spans="1:4">
      <c r="A844" s="133">
        <v>2111301</v>
      </c>
      <c r="B844" s="139">
        <v>2130221</v>
      </c>
      <c r="C844" s="133" t="s">
        <v>732</v>
      </c>
      <c r="D844" s="140"/>
    </row>
    <row r="845" customHeight="1" spans="1:4">
      <c r="A845" s="133">
        <v>21114</v>
      </c>
      <c r="B845" s="139">
        <v>2130223</v>
      </c>
      <c r="C845" s="133" t="s">
        <v>733</v>
      </c>
      <c r="D845" s="140"/>
    </row>
    <row r="846" customHeight="1" spans="1:4">
      <c r="A846" s="133">
        <v>2111401</v>
      </c>
      <c r="B846" s="139">
        <v>2130226</v>
      </c>
      <c r="C846" s="133" t="s">
        <v>734</v>
      </c>
      <c r="D846" s="140"/>
    </row>
    <row r="847" customHeight="1" spans="1:4">
      <c r="A847" s="133">
        <v>2111402</v>
      </c>
      <c r="B847" s="139">
        <v>2130227</v>
      </c>
      <c r="C847" s="133" t="s">
        <v>735</v>
      </c>
      <c r="D847" s="140"/>
    </row>
    <row r="848" customHeight="1" spans="1:4">
      <c r="A848" s="133">
        <v>2111403</v>
      </c>
      <c r="B848" s="139">
        <v>2130232</v>
      </c>
      <c r="C848" s="133" t="s">
        <v>736</v>
      </c>
      <c r="D848" s="140"/>
    </row>
    <row r="849" customHeight="1" spans="1:4">
      <c r="A849" s="133">
        <v>2111404</v>
      </c>
      <c r="B849" s="139">
        <v>2130234</v>
      </c>
      <c r="C849" s="133" t="s">
        <v>737</v>
      </c>
      <c r="D849" s="140"/>
    </row>
    <row r="850" customHeight="1" spans="1:4">
      <c r="A850" s="133">
        <v>2111405</v>
      </c>
      <c r="B850" s="139">
        <v>2130235</v>
      </c>
      <c r="C850" s="133" t="s">
        <v>738</v>
      </c>
      <c r="D850" s="140"/>
    </row>
    <row r="851" customHeight="1" spans="1:4">
      <c r="A851" s="133">
        <v>2111406</v>
      </c>
      <c r="B851" s="139">
        <v>2130236</v>
      </c>
      <c r="C851" s="133" t="s">
        <v>739</v>
      </c>
      <c r="D851" s="140"/>
    </row>
    <row r="852" customHeight="1" spans="1:4">
      <c r="A852" s="133">
        <v>2111407</v>
      </c>
      <c r="B852" s="139">
        <v>2130237</v>
      </c>
      <c r="C852" s="133" t="s">
        <v>740</v>
      </c>
      <c r="D852" s="140"/>
    </row>
    <row r="853" customHeight="1" spans="1:4">
      <c r="A853" s="133">
        <v>2111408</v>
      </c>
      <c r="B853" s="139">
        <v>2130299</v>
      </c>
      <c r="C853" s="133" t="s">
        <v>741</v>
      </c>
      <c r="D853" s="140">
        <v>442</v>
      </c>
    </row>
    <row r="854" customHeight="1" spans="1:4">
      <c r="A854" s="133">
        <v>2111409</v>
      </c>
      <c r="B854" s="136">
        <v>21303</v>
      </c>
      <c r="C854" s="136" t="s">
        <v>742</v>
      </c>
      <c r="D854" s="138">
        <f>SUM(D855:D879)</f>
        <v>4484</v>
      </c>
    </row>
    <row r="855" customHeight="1" spans="1:4">
      <c r="A855" s="133">
        <v>2111410</v>
      </c>
      <c r="B855" s="139">
        <v>2130301</v>
      </c>
      <c r="C855" s="133" t="s">
        <v>680</v>
      </c>
      <c r="D855" s="140">
        <v>1013</v>
      </c>
    </row>
    <row r="856" customHeight="1" spans="1:4">
      <c r="A856" s="133">
        <v>2111411</v>
      </c>
      <c r="B856" s="139">
        <v>2130302</v>
      </c>
      <c r="C856" s="133" t="s">
        <v>681</v>
      </c>
      <c r="D856" s="140"/>
    </row>
    <row r="857" customHeight="1" spans="1:4">
      <c r="A857" s="133">
        <v>2111413</v>
      </c>
      <c r="B857" s="139">
        <v>2130303</v>
      </c>
      <c r="C857" s="133" t="s">
        <v>682</v>
      </c>
      <c r="D857" s="140"/>
    </row>
    <row r="858" customHeight="1" spans="1:4">
      <c r="A858" s="133">
        <v>2111450</v>
      </c>
      <c r="B858" s="139">
        <v>2130304</v>
      </c>
      <c r="C858" s="133" t="s">
        <v>743</v>
      </c>
      <c r="D858" s="140"/>
    </row>
    <row r="859" customHeight="1" spans="1:4">
      <c r="A859" s="133">
        <v>2111499</v>
      </c>
      <c r="B859" s="139">
        <v>2130305</v>
      </c>
      <c r="C859" s="133" t="s">
        <v>744</v>
      </c>
      <c r="D859" s="140"/>
    </row>
    <row r="860" customHeight="1" spans="1:4">
      <c r="A860" s="133">
        <v>21199</v>
      </c>
      <c r="B860" s="139">
        <v>2130306</v>
      </c>
      <c r="C860" s="133" t="s">
        <v>745</v>
      </c>
      <c r="D860" s="140">
        <v>1949</v>
      </c>
    </row>
    <row r="861" customHeight="1" spans="1:4">
      <c r="A861" s="133">
        <v>2119901</v>
      </c>
      <c r="B861" s="139">
        <v>2130307</v>
      </c>
      <c r="C861" s="133" t="s">
        <v>746</v>
      </c>
      <c r="D861" s="140"/>
    </row>
    <row r="862" customHeight="1" spans="1:4">
      <c r="A862" s="133">
        <v>212</v>
      </c>
      <c r="B862" s="139">
        <v>2130308</v>
      </c>
      <c r="C862" s="133" t="s">
        <v>747</v>
      </c>
      <c r="D862" s="140"/>
    </row>
    <row r="863" customHeight="1" spans="1:4">
      <c r="A863" s="133">
        <v>21201</v>
      </c>
      <c r="B863" s="139">
        <v>2130309</v>
      </c>
      <c r="C863" s="133" t="s">
        <v>748</v>
      </c>
      <c r="D863" s="140"/>
    </row>
    <row r="864" customHeight="1" spans="1:4">
      <c r="A864" s="133">
        <v>2120101</v>
      </c>
      <c r="B864" s="139">
        <v>2130310</v>
      </c>
      <c r="C864" s="133" t="s">
        <v>749</v>
      </c>
      <c r="D864" s="140"/>
    </row>
    <row r="865" customHeight="1" spans="1:4">
      <c r="A865" s="133">
        <v>2120102</v>
      </c>
      <c r="B865" s="139">
        <v>2130311</v>
      </c>
      <c r="C865" s="133" t="s">
        <v>750</v>
      </c>
      <c r="D865" s="140"/>
    </row>
    <row r="866" customHeight="1" spans="1:4">
      <c r="A866" s="133">
        <v>2120103</v>
      </c>
      <c r="B866" s="139">
        <v>2130312</v>
      </c>
      <c r="C866" s="133" t="s">
        <v>751</v>
      </c>
      <c r="D866" s="140"/>
    </row>
    <row r="867" customHeight="1" spans="1:4">
      <c r="A867" s="133">
        <v>2120104</v>
      </c>
      <c r="B867" s="139">
        <v>2130313</v>
      </c>
      <c r="C867" s="133" t="s">
        <v>752</v>
      </c>
      <c r="D867" s="140">
        <v>2</v>
      </c>
    </row>
    <row r="868" customHeight="1" spans="1:4">
      <c r="A868" s="133">
        <v>2120105</v>
      </c>
      <c r="B868" s="139">
        <v>2130314</v>
      </c>
      <c r="C868" s="133" t="s">
        <v>753</v>
      </c>
      <c r="D868" s="140">
        <v>20</v>
      </c>
    </row>
    <row r="869" customHeight="1" spans="1:4">
      <c r="A869" s="133">
        <v>2120106</v>
      </c>
      <c r="B869" s="139">
        <v>2130315</v>
      </c>
      <c r="C869" s="133" t="s">
        <v>754</v>
      </c>
      <c r="D869" s="140"/>
    </row>
    <row r="870" customHeight="1" spans="1:4">
      <c r="A870" s="133">
        <v>2120107</v>
      </c>
      <c r="B870" s="139">
        <v>2130316</v>
      </c>
      <c r="C870" s="133" t="s">
        <v>755</v>
      </c>
      <c r="D870" s="140"/>
    </row>
    <row r="871" customHeight="1" spans="1:4">
      <c r="A871" s="133">
        <v>2120108</v>
      </c>
      <c r="B871" s="139">
        <v>2130317</v>
      </c>
      <c r="C871" s="133" t="s">
        <v>756</v>
      </c>
      <c r="D871" s="140"/>
    </row>
    <row r="872" customHeight="1" spans="1:4">
      <c r="A872" s="133">
        <v>2120109</v>
      </c>
      <c r="B872" s="139">
        <v>2130318</v>
      </c>
      <c r="C872" s="133" t="s">
        <v>757</v>
      </c>
      <c r="D872" s="140"/>
    </row>
    <row r="873" customHeight="1" spans="1:4">
      <c r="A873" s="133">
        <v>2120110</v>
      </c>
      <c r="B873" s="139">
        <v>2130319</v>
      </c>
      <c r="C873" s="133" t="s">
        <v>758</v>
      </c>
      <c r="D873" s="140"/>
    </row>
    <row r="874" customHeight="1" spans="1:4">
      <c r="A874" s="133">
        <v>2120199</v>
      </c>
      <c r="B874" s="139">
        <v>2130321</v>
      </c>
      <c r="C874" s="133" t="s">
        <v>759</v>
      </c>
      <c r="D874" s="140"/>
    </row>
    <row r="875" customHeight="1" spans="1:4">
      <c r="A875" s="133">
        <v>21202</v>
      </c>
      <c r="B875" s="139">
        <v>2130322</v>
      </c>
      <c r="C875" s="133" t="s">
        <v>760</v>
      </c>
      <c r="D875" s="140"/>
    </row>
    <row r="876" customHeight="1" spans="1:4">
      <c r="A876" s="133">
        <v>2120201</v>
      </c>
      <c r="B876" s="139">
        <v>2130333</v>
      </c>
      <c r="C876" s="133" t="s">
        <v>733</v>
      </c>
      <c r="D876" s="140"/>
    </row>
    <row r="877" customHeight="1" spans="1:4">
      <c r="A877" s="133">
        <v>21203</v>
      </c>
      <c r="B877" s="139">
        <v>2130334</v>
      </c>
      <c r="C877" s="133" t="s">
        <v>761</v>
      </c>
      <c r="D877" s="140"/>
    </row>
    <row r="878" customHeight="1" spans="1:4">
      <c r="A878" s="133">
        <v>2120303</v>
      </c>
      <c r="B878" s="139">
        <v>2130335</v>
      </c>
      <c r="C878" s="133" t="s">
        <v>762</v>
      </c>
      <c r="D878" s="140"/>
    </row>
    <row r="879" customHeight="1" spans="1:4">
      <c r="A879" s="133">
        <v>2120399</v>
      </c>
      <c r="B879" s="139">
        <v>2130399</v>
      </c>
      <c r="C879" s="133" t="s">
        <v>763</v>
      </c>
      <c r="D879" s="140">
        <v>1500</v>
      </c>
    </row>
    <row r="880" customHeight="1" spans="1:4">
      <c r="A880" s="133">
        <v>21205</v>
      </c>
      <c r="B880" s="139">
        <v>2130336</v>
      </c>
      <c r="C880" s="133" t="s">
        <v>764</v>
      </c>
      <c r="D880" s="138">
        <f>SUM(D881:D881)</f>
        <v>0</v>
      </c>
    </row>
    <row r="881" customHeight="1" spans="1:4">
      <c r="A881" s="133">
        <v>2120501</v>
      </c>
      <c r="B881" s="139">
        <v>2130337</v>
      </c>
      <c r="C881" s="133" t="s">
        <v>765</v>
      </c>
      <c r="D881" s="140"/>
    </row>
    <row r="882" customHeight="1" spans="1:4">
      <c r="A882" s="133">
        <v>2130104</v>
      </c>
      <c r="B882" s="136">
        <v>21305</v>
      </c>
      <c r="C882" s="136" t="s">
        <v>766</v>
      </c>
      <c r="D882" s="138">
        <f>SUM(D883:D892)</f>
        <v>5141</v>
      </c>
    </row>
    <row r="883" customHeight="1" spans="1:4">
      <c r="A883" s="133">
        <v>2130105</v>
      </c>
      <c r="B883" s="139">
        <v>2130501</v>
      </c>
      <c r="C883" s="133" t="s">
        <v>680</v>
      </c>
      <c r="D883" s="140"/>
    </row>
    <row r="884" customHeight="1" spans="1:4">
      <c r="A884" s="133">
        <v>2130106</v>
      </c>
      <c r="B884" s="139">
        <v>2130502</v>
      </c>
      <c r="C884" s="133" t="s">
        <v>681</v>
      </c>
      <c r="D884" s="140"/>
    </row>
    <row r="885" customHeight="1" spans="1:4">
      <c r="A885" s="133">
        <v>2130108</v>
      </c>
      <c r="B885" s="139">
        <v>2130503</v>
      </c>
      <c r="C885" s="133" t="s">
        <v>682</v>
      </c>
      <c r="D885" s="140"/>
    </row>
    <row r="886" customHeight="1" spans="1:4">
      <c r="A886" s="133">
        <v>2130109</v>
      </c>
      <c r="B886" s="139">
        <v>2130504</v>
      </c>
      <c r="C886" s="133" t="s">
        <v>767</v>
      </c>
      <c r="D886" s="140"/>
    </row>
    <row r="887" customHeight="1" spans="1:4">
      <c r="A887" s="133">
        <v>2130110</v>
      </c>
      <c r="B887" s="139">
        <v>2130505</v>
      </c>
      <c r="C887" s="133" t="s">
        <v>768</v>
      </c>
      <c r="D887" s="140"/>
    </row>
    <row r="888" customHeight="1" spans="1:4">
      <c r="A888" s="133">
        <v>2130111</v>
      </c>
      <c r="B888" s="139">
        <v>2130506</v>
      </c>
      <c r="C888" s="133" t="s">
        <v>769</v>
      </c>
      <c r="D888" s="140"/>
    </row>
    <row r="889" customHeight="1" spans="1:4">
      <c r="A889" s="133">
        <v>2130112</v>
      </c>
      <c r="B889" s="139">
        <v>2130507</v>
      </c>
      <c r="C889" s="133" t="s">
        <v>770</v>
      </c>
      <c r="D889" s="140"/>
    </row>
    <row r="890" customHeight="1" spans="1:4">
      <c r="A890" s="133">
        <v>2130114</v>
      </c>
      <c r="B890" s="139">
        <v>2130508</v>
      </c>
      <c r="C890" s="133" t="s">
        <v>771</v>
      </c>
      <c r="D890" s="140"/>
    </row>
    <row r="891" customHeight="1" spans="1:4">
      <c r="A891" s="133">
        <v>2130119</v>
      </c>
      <c r="B891" s="139">
        <v>2130550</v>
      </c>
      <c r="C891" s="133" t="s">
        <v>772</v>
      </c>
      <c r="D891" s="140"/>
    </row>
    <row r="892" customHeight="1" spans="1:4">
      <c r="A892" s="133">
        <v>2130120</v>
      </c>
      <c r="B892" s="139">
        <v>2130599</v>
      </c>
      <c r="C892" s="133" t="s">
        <v>773</v>
      </c>
      <c r="D892" s="140">
        <v>5141</v>
      </c>
    </row>
    <row r="893" customHeight="1" spans="1:4">
      <c r="A893" s="133">
        <v>2130135</v>
      </c>
      <c r="B893" s="136">
        <v>21307</v>
      </c>
      <c r="C893" s="136" t="s">
        <v>774</v>
      </c>
      <c r="D893" s="138">
        <f>SUM(D894:D899)</f>
        <v>226</v>
      </c>
    </row>
    <row r="894" customHeight="1" spans="1:4">
      <c r="A894" s="133">
        <v>2130142</v>
      </c>
      <c r="B894" s="139">
        <v>2130701</v>
      </c>
      <c r="C894" s="133" t="s">
        <v>775</v>
      </c>
      <c r="D894" s="140">
        <v>226</v>
      </c>
    </row>
    <row r="895" customHeight="1" spans="1:4">
      <c r="A895" s="133">
        <v>2130148</v>
      </c>
      <c r="B895" s="139">
        <v>2130704</v>
      </c>
      <c r="C895" s="133" t="s">
        <v>776</v>
      </c>
      <c r="D895" s="140"/>
    </row>
    <row r="896" customHeight="1" spans="1:4">
      <c r="A896" s="133">
        <v>2130152</v>
      </c>
      <c r="B896" s="139">
        <v>2130705</v>
      </c>
      <c r="C896" s="133" t="s">
        <v>777</v>
      </c>
      <c r="D896" s="140"/>
    </row>
    <row r="897" customHeight="1" spans="1:4">
      <c r="A897" s="133">
        <v>2130199</v>
      </c>
      <c r="B897" s="139">
        <v>2130706</v>
      </c>
      <c r="C897" s="133" t="s">
        <v>778</v>
      </c>
      <c r="D897" s="140"/>
    </row>
    <row r="898" customHeight="1" spans="1:4">
      <c r="A898" s="133">
        <v>21302</v>
      </c>
      <c r="B898" s="139">
        <v>2130707</v>
      </c>
      <c r="C898" s="133" t="s">
        <v>779</v>
      </c>
      <c r="D898" s="140"/>
    </row>
    <row r="899" customHeight="1" spans="1:4">
      <c r="A899" s="133">
        <v>2130201</v>
      </c>
      <c r="B899" s="139">
        <v>2130799</v>
      </c>
      <c r="C899" s="133" t="s">
        <v>780</v>
      </c>
      <c r="D899" s="140"/>
    </row>
    <row r="900" customHeight="1" spans="1:4">
      <c r="A900" s="133">
        <v>2130202</v>
      </c>
      <c r="B900" s="136">
        <v>21308</v>
      </c>
      <c r="C900" s="136" t="s">
        <v>781</v>
      </c>
      <c r="D900" s="138">
        <f>SUM(D901:D906)</f>
        <v>100</v>
      </c>
    </row>
    <row r="901" customHeight="1" spans="1:4">
      <c r="A901" s="133">
        <v>2130203</v>
      </c>
      <c r="B901" s="139">
        <v>2130801</v>
      </c>
      <c r="C901" s="133" t="s">
        <v>782</v>
      </c>
      <c r="D901" s="140"/>
    </row>
    <row r="902" customHeight="1" spans="1:4">
      <c r="A902" s="133">
        <v>2130204</v>
      </c>
      <c r="B902" s="139">
        <v>2130802</v>
      </c>
      <c r="C902" s="133" t="s">
        <v>783</v>
      </c>
      <c r="D902" s="140"/>
    </row>
    <row r="903" customHeight="1" spans="1:4">
      <c r="A903" s="133">
        <v>2130205</v>
      </c>
      <c r="B903" s="139">
        <v>2130803</v>
      </c>
      <c r="C903" s="133" t="s">
        <v>784</v>
      </c>
      <c r="D903" s="140"/>
    </row>
    <row r="904" customHeight="1" spans="1:4">
      <c r="A904" s="133">
        <v>2130206</v>
      </c>
      <c r="B904" s="139">
        <v>2130804</v>
      </c>
      <c r="C904" s="133" t="s">
        <v>785</v>
      </c>
      <c r="D904" s="140"/>
    </row>
    <row r="905" customHeight="1" spans="1:4">
      <c r="A905" s="133">
        <v>2130207</v>
      </c>
      <c r="B905" s="139">
        <v>2130805</v>
      </c>
      <c r="C905" s="133" t="s">
        <v>786</v>
      </c>
      <c r="D905" s="140"/>
    </row>
    <row r="906" customHeight="1" spans="1:4">
      <c r="A906" s="133">
        <v>2130208</v>
      </c>
      <c r="B906" s="139">
        <v>2130899</v>
      </c>
      <c r="C906" s="133" t="s">
        <v>787</v>
      </c>
      <c r="D906" s="140">
        <v>100</v>
      </c>
    </row>
    <row r="907" customHeight="1" spans="1:4">
      <c r="A907" s="133">
        <v>2130209</v>
      </c>
      <c r="B907" s="136">
        <v>21309</v>
      </c>
      <c r="C907" s="136" t="s">
        <v>788</v>
      </c>
      <c r="D907" s="138">
        <f>SUM(D908:D909)</f>
        <v>0</v>
      </c>
    </row>
    <row r="908" customHeight="1" spans="1:4">
      <c r="A908" s="133">
        <v>2130210</v>
      </c>
      <c r="B908" s="139">
        <v>2130901</v>
      </c>
      <c r="C908" s="133" t="s">
        <v>789</v>
      </c>
      <c r="D908" s="140"/>
    </row>
    <row r="909" customHeight="1" spans="1:4">
      <c r="A909" s="133">
        <v>2130211</v>
      </c>
      <c r="B909" s="139">
        <v>2130999</v>
      </c>
      <c r="C909" s="133" t="s">
        <v>790</v>
      </c>
      <c r="D909" s="140"/>
    </row>
    <row r="910" customHeight="1" spans="1:4">
      <c r="A910" s="133">
        <v>2130212</v>
      </c>
      <c r="B910" s="136">
        <v>21399</v>
      </c>
      <c r="C910" s="136" t="s">
        <v>791</v>
      </c>
      <c r="D910" s="138">
        <f>SUM(D911:D912)</f>
        <v>75</v>
      </c>
    </row>
    <row r="911" customHeight="1" spans="1:4">
      <c r="A911" s="133">
        <v>2130213</v>
      </c>
      <c r="B911" s="139">
        <v>2139901</v>
      </c>
      <c r="C911" s="133" t="s">
        <v>792</v>
      </c>
      <c r="D911" s="140"/>
    </row>
    <row r="912" customHeight="1" spans="1:4">
      <c r="A912" s="133">
        <v>2130216</v>
      </c>
      <c r="B912" s="139">
        <v>2139999</v>
      </c>
      <c r="C912" s="133" t="s">
        <v>793</v>
      </c>
      <c r="D912" s="140">
        <v>75</v>
      </c>
    </row>
    <row r="913" customHeight="1" spans="1:4">
      <c r="A913" s="133">
        <v>2130217</v>
      </c>
      <c r="B913" s="136">
        <v>214</v>
      </c>
      <c r="C913" s="136" t="s">
        <v>794</v>
      </c>
      <c r="D913" s="138">
        <f>D914+D937+D947+D957+D962+D969+D974</f>
        <v>12664</v>
      </c>
    </row>
    <row r="914" customHeight="1" spans="1:4">
      <c r="A914" s="133">
        <v>2130218</v>
      </c>
      <c r="B914" s="136">
        <v>21401</v>
      </c>
      <c r="C914" s="136" t="s">
        <v>795</v>
      </c>
      <c r="D914" s="138">
        <f>SUM(D915:D936)</f>
        <v>7783</v>
      </c>
    </row>
    <row r="915" customHeight="1" spans="1:4">
      <c r="A915" s="133">
        <v>2130219</v>
      </c>
      <c r="B915" s="139">
        <v>2140101</v>
      </c>
      <c r="C915" s="133" t="s">
        <v>680</v>
      </c>
      <c r="D915" s="140">
        <v>2056</v>
      </c>
    </row>
    <row r="916" customHeight="1" spans="1:4">
      <c r="A916" s="133">
        <v>2130220</v>
      </c>
      <c r="B916" s="139">
        <v>2140102</v>
      </c>
      <c r="C916" s="133" t="s">
        <v>681</v>
      </c>
      <c r="D916" s="140"/>
    </row>
    <row r="917" customHeight="1" spans="1:4">
      <c r="A917" s="133">
        <v>2130221</v>
      </c>
      <c r="B917" s="139">
        <v>2140103</v>
      </c>
      <c r="C917" s="133" t="s">
        <v>682</v>
      </c>
      <c r="D917" s="140"/>
    </row>
    <row r="918" customHeight="1" spans="1:4">
      <c r="A918" s="133">
        <v>2130223</v>
      </c>
      <c r="B918" s="139">
        <v>2140104</v>
      </c>
      <c r="C918" s="133" t="s">
        <v>796</v>
      </c>
      <c r="D918" s="140"/>
    </row>
    <row r="919" customHeight="1" spans="1:4">
      <c r="A919" s="133">
        <v>2130224</v>
      </c>
      <c r="B919" s="139">
        <v>2140106</v>
      </c>
      <c r="C919" s="133" t="s">
        <v>797</v>
      </c>
      <c r="D919" s="140">
        <v>1185</v>
      </c>
    </row>
    <row r="920" customHeight="1" spans="1:4">
      <c r="A920" s="133">
        <v>2130225</v>
      </c>
      <c r="B920" s="139">
        <v>2140109</v>
      </c>
      <c r="C920" s="133" t="s">
        <v>798</v>
      </c>
      <c r="D920" s="140"/>
    </row>
    <row r="921" customHeight="1" spans="1:4">
      <c r="A921" s="133">
        <v>2130226</v>
      </c>
      <c r="B921" s="139">
        <v>2140110</v>
      </c>
      <c r="C921" s="133" t="s">
        <v>799</v>
      </c>
      <c r="D921" s="140"/>
    </row>
    <row r="922" customHeight="1" spans="1:4">
      <c r="A922" s="133">
        <v>2130227</v>
      </c>
      <c r="B922" s="139">
        <v>2140111</v>
      </c>
      <c r="C922" s="133" t="s">
        <v>800</v>
      </c>
      <c r="D922" s="140"/>
    </row>
    <row r="923" customHeight="1" spans="1:4">
      <c r="A923" s="133">
        <v>2130232</v>
      </c>
      <c r="B923" s="139">
        <v>2140112</v>
      </c>
      <c r="C923" s="133" t="s">
        <v>801</v>
      </c>
      <c r="D923" s="140">
        <v>978</v>
      </c>
    </row>
    <row r="924" customHeight="1" spans="1:4">
      <c r="A924" s="133">
        <v>2130234</v>
      </c>
      <c r="B924" s="139">
        <v>2140114</v>
      </c>
      <c r="C924" s="133" t="s">
        <v>802</v>
      </c>
      <c r="D924" s="140"/>
    </row>
    <row r="925" customHeight="1" spans="1:4">
      <c r="A925" s="133">
        <v>2130299</v>
      </c>
      <c r="B925" s="139">
        <v>2140122</v>
      </c>
      <c r="C925" s="133" t="s">
        <v>803</v>
      </c>
      <c r="D925" s="140"/>
    </row>
    <row r="926" customHeight="1" spans="1:4">
      <c r="A926" s="133">
        <v>21303</v>
      </c>
      <c r="B926" s="139">
        <v>2140123</v>
      </c>
      <c r="C926" s="133" t="s">
        <v>804</v>
      </c>
      <c r="D926" s="140"/>
    </row>
    <row r="927" customHeight="1" spans="1:4">
      <c r="A927" s="133">
        <v>2130301</v>
      </c>
      <c r="B927" s="139">
        <v>2140127</v>
      </c>
      <c r="C927" s="133" t="s">
        <v>805</v>
      </c>
      <c r="D927" s="140"/>
    </row>
    <row r="928" customHeight="1" spans="1:4">
      <c r="A928" s="133">
        <v>2130302</v>
      </c>
      <c r="B928" s="139">
        <v>2140128</v>
      </c>
      <c r="C928" s="133" t="s">
        <v>806</v>
      </c>
      <c r="D928" s="140"/>
    </row>
    <row r="929" customHeight="1" spans="1:4">
      <c r="A929" s="133">
        <v>2130303</v>
      </c>
      <c r="B929" s="139">
        <v>2140129</v>
      </c>
      <c r="C929" s="133" t="s">
        <v>807</v>
      </c>
      <c r="D929" s="140"/>
    </row>
    <row r="930" customHeight="1" spans="1:4">
      <c r="A930" s="133">
        <v>2130304</v>
      </c>
      <c r="B930" s="139">
        <v>2140130</v>
      </c>
      <c r="C930" s="133" t="s">
        <v>808</v>
      </c>
      <c r="D930" s="140"/>
    </row>
    <row r="931" customHeight="1" spans="1:4">
      <c r="A931" s="133">
        <v>2130305</v>
      </c>
      <c r="B931" s="139">
        <v>2140131</v>
      </c>
      <c r="C931" s="133" t="s">
        <v>809</v>
      </c>
      <c r="D931" s="140">
        <v>160</v>
      </c>
    </row>
    <row r="932" customHeight="1" spans="1:4">
      <c r="A932" s="133">
        <v>2130306</v>
      </c>
      <c r="B932" s="139">
        <v>2140133</v>
      </c>
      <c r="C932" s="133" t="s">
        <v>810</v>
      </c>
      <c r="D932" s="140"/>
    </row>
    <row r="933" customHeight="1" spans="1:4">
      <c r="A933" s="133">
        <v>2130307</v>
      </c>
      <c r="B933" s="139">
        <v>2140136</v>
      </c>
      <c r="C933" s="133" t="s">
        <v>811</v>
      </c>
      <c r="D933" s="140"/>
    </row>
    <row r="934" customHeight="1" spans="1:4">
      <c r="A934" s="133">
        <v>2130308</v>
      </c>
      <c r="B934" s="139">
        <v>2140138</v>
      </c>
      <c r="C934" s="133" t="s">
        <v>812</v>
      </c>
      <c r="D934" s="140"/>
    </row>
    <row r="935" customHeight="1" spans="1:4">
      <c r="A935" s="133">
        <v>2130309</v>
      </c>
      <c r="B935" s="139">
        <v>2140139</v>
      </c>
      <c r="C935" s="133" t="s">
        <v>813</v>
      </c>
      <c r="D935" s="140"/>
    </row>
    <row r="936" customHeight="1" spans="1:4">
      <c r="A936" s="133">
        <v>2130310</v>
      </c>
      <c r="B936" s="139">
        <v>2140199</v>
      </c>
      <c r="C936" s="133" t="s">
        <v>814</v>
      </c>
      <c r="D936" s="140">
        <v>3404</v>
      </c>
    </row>
    <row r="937" customHeight="1" spans="1:4">
      <c r="A937" s="133">
        <v>2130311</v>
      </c>
      <c r="B937" s="136">
        <v>21402</v>
      </c>
      <c r="C937" s="136" t="s">
        <v>815</v>
      </c>
      <c r="D937" s="138">
        <f>SUM(D938:D946)</f>
        <v>0</v>
      </c>
    </row>
    <row r="938" customHeight="1" spans="1:4">
      <c r="A938" s="133">
        <v>2130312</v>
      </c>
      <c r="B938" s="139">
        <v>2140201</v>
      </c>
      <c r="C938" s="133" t="s">
        <v>680</v>
      </c>
      <c r="D938" s="140"/>
    </row>
    <row r="939" customHeight="1" spans="1:4">
      <c r="A939" s="133">
        <v>2130313</v>
      </c>
      <c r="B939" s="139">
        <v>2140202</v>
      </c>
      <c r="C939" s="133" t="s">
        <v>681</v>
      </c>
      <c r="D939" s="140"/>
    </row>
    <row r="940" customHeight="1" spans="1:4">
      <c r="A940" s="133">
        <v>2130314</v>
      </c>
      <c r="B940" s="139">
        <v>2140203</v>
      </c>
      <c r="C940" s="133" t="s">
        <v>682</v>
      </c>
      <c r="D940" s="140"/>
    </row>
    <row r="941" customHeight="1" spans="1:4">
      <c r="A941" s="133">
        <v>2130315</v>
      </c>
      <c r="B941" s="139">
        <v>2140204</v>
      </c>
      <c r="C941" s="133" t="s">
        <v>816</v>
      </c>
      <c r="D941" s="140"/>
    </row>
    <row r="942" customHeight="1" spans="1:4">
      <c r="A942" s="133">
        <v>2130316</v>
      </c>
      <c r="B942" s="139">
        <v>2140205</v>
      </c>
      <c r="C942" s="133" t="s">
        <v>817</v>
      </c>
      <c r="D942" s="140"/>
    </row>
    <row r="943" customHeight="1" spans="1:4">
      <c r="A943" s="133">
        <v>2130317</v>
      </c>
      <c r="B943" s="139">
        <v>2140206</v>
      </c>
      <c r="C943" s="133" t="s">
        <v>818</v>
      </c>
      <c r="D943" s="140"/>
    </row>
    <row r="944" customHeight="1" spans="1:4">
      <c r="A944" s="133">
        <v>2130318</v>
      </c>
      <c r="B944" s="139">
        <v>2140207</v>
      </c>
      <c r="C944" s="133" t="s">
        <v>819</v>
      </c>
      <c r="D944" s="140"/>
    </row>
    <row r="945" customHeight="1" spans="1:4">
      <c r="A945" s="133">
        <v>2130319</v>
      </c>
      <c r="B945" s="139">
        <v>2140208</v>
      </c>
      <c r="C945" s="133" t="s">
        <v>820</v>
      </c>
      <c r="D945" s="140"/>
    </row>
    <row r="946" customHeight="1" spans="1:4">
      <c r="A946" s="133">
        <v>2130321</v>
      </c>
      <c r="B946" s="139">
        <v>2140299</v>
      </c>
      <c r="C946" s="133" t="s">
        <v>821</v>
      </c>
      <c r="D946" s="140"/>
    </row>
    <row r="947" customHeight="1" spans="1:4">
      <c r="A947" s="133">
        <v>2130322</v>
      </c>
      <c r="B947" s="136">
        <v>21403</v>
      </c>
      <c r="C947" s="136" t="s">
        <v>822</v>
      </c>
      <c r="D947" s="138">
        <f>SUM(D948:D956)</f>
        <v>0</v>
      </c>
    </row>
    <row r="948" customHeight="1" spans="1:4">
      <c r="A948" s="133">
        <v>2130332</v>
      </c>
      <c r="B948" s="139">
        <v>2140301</v>
      </c>
      <c r="C948" s="133" t="s">
        <v>680</v>
      </c>
      <c r="D948" s="140"/>
    </row>
    <row r="949" customHeight="1" spans="1:4">
      <c r="A949" s="133">
        <v>2130333</v>
      </c>
      <c r="B949" s="139">
        <v>2140302</v>
      </c>
      <c r="C949" s="133" t="s">
        <v>681</v>
      </c>
      <c r="D949" s="140"/>
    </row>
    <row r="950" customHeight="1" spans="1:4">
      <c r="A950" s="133">
        <v>2130334</v>
      </c>
      <c r="B950" s="139">
        <v>2140303</v>
      </c>
      <c r="C950" s="133" t="s">
        <v>682</v>
      </c>
      <c r="D950" s="140"/>
    </row>
    <row r="951" customHeight="1" spans="1:4">
      <c r="A951" s="133">
        <v>2130335</v>
      </c>
      <c r="B951" s="139">
        <v>2140304</v>
      </c>
      <c r="C951" s="133" t="s">
        <v>823</v>
      </c>
      <c r="D951" s="140"/>
    </row>
    <row r="952" customHeight="1" spans="1:4">
      <c r="A952" s="133">
        <v>2130399</v>
      </c>
      <c r="B952" s="139">
        <v>2140305</v>
      </c>
      <c r="C952" s="133" t="s">
        <v>824</v>
      </c>
      <c r="D952" s="140"/>
    </row>
    <row r="953" customHeight="1" spans="1:4">
      <c r="A953" s="133">
        <v>21304</v>
      </c>
      <c r="B953" s="139">
        <v>2140306</v>
      </c>
      <c r="C953" s="133" t="s">
        <v>825</v>
      </c>
      <c r="D953" s="140"/>
    </row>
    <row r="954" customHeight="1" spans="1:4">
      <c r="A954" s="133">
        <v>2130401</v>
      </c>
      <c r="B954" s="139">
        <v>2140307</v>
      </c>
      <c r="C954" s="133" t="s">
        <v>826</v>
      </c>
      <c r="D954" s="140"/>
    </row>
    <row r="955" customHeight="1" spans="1:4">
      <c r="A955" s="133">
        <v>2130402</v>
      </c>
      <c r="B955" s="139">
        <v>2140308</v>
      </c>
      <c r="C955" s="133" t="s">
        <v>827</v>
      </c>
      <c r="D955" s="140"/>
    </row>
    <row r="956" customHeight="1" spans="1:4">
      <c r="A956" s="133">
        <v>2130403</v>
      </c>
      <c r="B956" s="139">
        <v>2140399</v>
      </c>
      <c r="C956" s="133" t="s">
        <v>828</v>
      </c>
      <c r="D956" s="140"/>
    </row>
    <row r="957" customHeight="1" spans="1:4">
      <c r="A957" s="133">
        <v>2130404</v>
      </c>
      <c r="B957" s="136">
        <v>21404</v>
      </c>
      <c r="C957" s="136" t="s">
        <v>829</v>
      </c>
      <c r="D957" s="138">
        <f>SUM(D958:D961)</f>
        <v>0</v>
      </c>
    </row>
    <row r="958" customHeight="1" spans="1:4">
      <c r="A958" s="133">
        <v>2130405</v>
      </c>
      <c r="B958" s="139">
        <v>2140401</v>
      </c>
      <c r="C958" s="133" t="s">
        <v>830</v>
      </c>
      <c r="D958" s="140"/>
    </row>
    <row r="959" customHeight="1" spans="1:4">
      <c r="A959" s="133">
        <v>2130406</v>
      </c>
      <c r="B959" s="139">
        <v>2140402</v>
      </c>
      <c r="C959" s="133" t="s">
        <v>831</v>
      </c>
      <c r="D959" s="140"/>
    </row>
    <row r="960" customHeight="1" spans="1:4">
      <c r="A960" s="133">
        <v>2130407</v>
      </c>
      <c r="B960" s="139">
        <v>2140403</v>
      </c>
      <c r="C960" s="133" t="s">
        <v>832</v>
      </c>
      <c r="D960" s="140"/>
    </row>
    <row r="961" customHeight="1" spans="1:4">
      <c r="A961" s="133">
        <v>2130408</v>
      </c>
      <c r="B961" s="139">
        <v>2140404</v>
      </c>
      <c r="C961" s="133" t="s">
        <v>833</v>
      </c>
      <c r="D961" s="140"/>
    </row>
    <row r="962" customHeight="1" spans="1:4">
      <c r="A962" s="133">
        <v>2130409</v>
      </c>
      <c r="B962" s="136">
        <v>21405</v>
      </c>
      <c r="C962" s="136" t="s">
        <v>834</v>
      </c>
      <c r="D962" s="138">
        <f>SUM(D963:D968)</f>
        <v>0</v>
      </c>
    </row>
    <row r="963" customHeight="1" spans="1:4">
      <c r="A963" s="133">
        <v>2130499</v>
      </c>
      <c r="B963" s="139">
        <v>2140501</v>
      </c>
      <c r="C963" s="133" t="s">
        <v>680</v>
      </c>
      <c r="D963" s="140"/>
    </row>
    <row r="964" customHeight="1" spans="1:4">
      <c r="A964" s="133">
        <v>21305</v>
      </c>
      <c r="B964" s="139">
        <v>2140502</v>
      </c>
      <c r="C964" s="133" t="s">
        <v>681</v>
      </c>
      <c r="D964" s="140"/>
    </row>
    <row r="965" customHeight="1" spans="1:4">
      <c r="A965" s="133">
        <v>2130501</v>
      </c>
      <c r="B965" s="139">
        <v>2140503</v>
      </c>
      <c r="C965" s="133" t="s">
        <v>682</v>
      </c>
      <c r="D965" s="140"/>
    </row>
    <row r="966" customHeight="1" spans="1:4">
      <c r="A966" s="133">
        <v>2130502</v>
      </c>
      <c r="B966" s="139">
        <v>2140504</v>
      </c>
      <c r="C966" s="133" t="s">
        <v>820</v>
      </c>
      <c r="D966" s="140"/>
    </row>
    <row r="967" customHeight="1" spans="1:4">
      <c r="A967" s="133">
        <v>2130503</v>
      </c>
      <c r="B967" s="139">
        <v>2140505</v>
      </c>
      <c r="C967" s="133" t="s">
        <v>835</v>
      </c>
      <c r="D967" s="140"/>
    </row>
    <row r="968" customHeight="1" spans="1:4">
      <c r="A968" s="133">
        <v>2130504</v>
      </c>
      <c r="B968" s="139">
        <v>2140599</v>
      </c>
      <c r="C968" s="133" t="s">
        <v>836</v>
      </c>
      <c r="D968" s="140"/>
    </row>
    <row r="969" customHeight="1" spans="1:4">
      <c r="A969" s="133">
        <v>2130505</v>
      </c>
      <c r="B969" s="136">
        <v>21406</v>
      </c>
      <c r="C969" s="136" t="s">
        <v>837</v>
      </c>
      <c r="D969" s="138">
        <f>SUM(D970:D973)</f>
        <v>0</v>
      </c>
    </row>
    <row r="970" customHeight="1" spans="1:4">
      <c r="A970" s="133">
        <v>2130506</v>
      </c>
      <c r="B970" s="139">
        <v>2140601</v>
      </c>
      <c r="C970" s="133" t="s">
        <v>838</v>
      </c>
      <c r="D970" s="140"/>
    </row>
    <row r="971" customHeight="1" spans="1:4">
      <c r="A971" s="133">
        <v>2130507</v>
      </c>
      <c r="B971" s="139">
        <v>2140602</v>
      </c>
      <c r="C971" s="133" t="s">
        <v>839</v>
      </c>
      <c r="D971" s="140"/>
    </row>
    <row r="972" customHeight="1" spans="1:4">
      <c r="A972" s="133">
        <v>2130508</v>
      </c>
      <c r="B972" s="139">
        <v>2140603</v>
      </c>
      <c r="C972" s="133" t="s">
        <v>840</v>
      </c>
      <c r="D972" s="140"/>
    </row>
    <row r="973" customHeight="1" spans="1:4">
      <c r="A973" s="133">
        <v>2130550</v>
      </c>
      <c r="B973" s="139">
        <v>2140699</v>
      </c>
      <c r="C973" s="133" t="s">
        <v>841</v>
      </c>
      <c r="D973" s="140"/>
    </row>
    <row r="974" customHeight="1" spans="1:4">
      <c r="A974" s="133">
        <v>2130599</v>
      </c>
      <c r="B974" s="136">
        <v>21499</v>
      </c>
      <c r="C974" s="136" t="s">
        <v>842</v>
      </c>
      <c r="D974" s="138">
        <f>SUM(D975:D976)</f>
        <v>4881</v>
      </c>
    </row>
    <row r="975" customHeight="1" spans="1:4">
      <c r="A975" s="133">
        <v>21306</v>
      </c>
      <c r="B975" s="139">
        <v>2149901</v>
      </c>
      <c r="C975" s="133" t="s">
        <v>843</v>
      </c>
      <c r="D975" s="140">
        <v>4881</v>
      </c>
    </row>
    <row r="976" customHeight="1" spans="1:4">
      <c r="A976" s="133">
        <v>2130601</v>
      </c>
      <c r="B976" s="139">
        <v>2149999</v>
      </c>
      <c r="C976" s="133" t="s">
        <v>844</v>
      </c>
      <c r="D976" s="140"/>
    </row>
    <row r="977" customHeight="1" spans="1:4">
      <c r="A977" s="133">
        <v>2130602</v>
      </c>
      <c r="B977" s="136">
        <v>215</v>
      </c>
      <c r="C977" s="136" t="s">
        <v>845</v>
      </c>
      <c r="D977" s="138">
        <f>D978+D988+D1004+D1009+D1023+D1030+D1037</f>
        <v>23415</v>
      </c>
    </row>
    <row r="978" customHeight="1" spans="1:4">
      <c r="A978" s="133">
        <v>2130603</v>
      </c>
      <c r="B978" s="136">
        <v>21501</v>
      </c>
      <c r="C978" s="136" t="s">
        <v>846</v>
      </c>
      <c r="D978" s="138">
        <f>SUM(D979:D987)</f>
        <v>99</v>
      </c>
    </row>
    <row r="979" customHeight="1" spans="1:4">
      <c r="A979" s="133">
        <v>2130604</v>
      </c>
      <c r="B979" s="139">
        <v>2150101</v>
      </c>
      <c r="C979" s="133" t="s">
        <v>680</v>
      </c>
      <c r="D979" s="140"/>
    </row>
    <row r="980" customHeight="1" spans="1:4">
      <c r="A980" s="133">
        <v>2130699</v>
      </c>
      <c r="B980" s="139">
        <v>2150102</v>
      </c>
      <c r="C980" s="133" t="s">
        <v>681</v>
      </c>
      <c r="D980" s="140"/>
    </row>
    <row r="981" customHeight="1" spans="1:4">
      <c r="A981" s="133">
        <v>21307</v>
      </c>
      <c r="B981" s="139">
        <v>2150103</v>
      </c>
      <c r="C981" s="133" t="s">
        <v>682</v>
      </c>
      <c r="D981" s="140"/>
    </row>
    <row r="982" customHeight="1" spans="1:4">
      <c r="A982" s="133">
        <v>2130701</v>
      </c>
      <c r="B982" s="139">
        <v>2150104</v>
      </c>
      <c r="C982" s="133" t="s">
        <v>847</v>
      </c>
      <c r="D982" s="140"/>
    </row>
    <row r="983" customHeight="1" spans="1:4">
      <c r="A983" s="133">
        <v>2130704</v>
      </c>
      <c r="B983" s="139">
        <v>2150105</v>
      </c>
      <c r="C983" s="133" t="s">
        <v>848</v>
      </c>
      <c r="D983" s="140"/>
    </row>
    <row r="984" customHeight="1" spans="1:4">
      <c r="A984" s="133">
        <v>2130705</v>
      </c>
      <c r="B984" s="139">
        <v>2150106</v>
      </c>
      <c r="C984" s="133" t="s">
        <v>849</v>
      </c>
      <c r="D984" s="140"/>
    </row>
    <row r="985" customHeight="1" spans="1:4">
      <c r="A985" s="133">
        <v>2130706</v>
      </c>
      <c r="B985" s="139">
        <v>2150107</v>
      </c>
      <c r="C985" s="133" t="s">
        <v>850</v>
      </c>
      <c r="D985" s="140"/>
    </row>
    <row r="986" customHeight="1" spans="1:4">
      <c r="A986" s="133">
        <v>2130707</v>
      </c>
      <c r="B986" s="139">
        <v>2150108</v>
      </c>
      <c r="C986" s="133" t="s">
        <v>851</v>
      </c>
      <c r="D986" s="140"/>
    </row>
    <row r="987" customHeight="1" spans="1:4">
      <c r="A987" s="133">
        <v>2130799</v>
      </c>
      <c r="B987" s="139">
        <v>2150199</v>
      </c>
      <c r="C987" s="133" t="s">
        <v>852</v>
      </c>
      <c r="D987" s="140">
        <v>99</v>
      </c>
    </row>
    <row r="988" customHeight="1" spans="1:4">
      <c r="A988" s="133">
        <v>21308</v>
      </c>
      <c r="B988" s="136">
        <v>21502</v>
      </c>
      <c r="C988" s="136" t="s">
        <v>853</v>
      </c>
      <c r="D988" s="138">
        <f>SUM(D989:D1003)</f>
        <v>145</v>
      </c>
    </row>
    <row r="989" customHeight="1" spans="1:4">
      <c r="A989" s="133">
        <v>2130801</v>
      </c>
      <c r="B989" s="139">
        <v>2150201</v>
      </c>
      <c r="C989" s="133" t="s">
        <v>680</v>
      </c>
      <c r="D989" s="140">
        <v>145</v>
      </c>
    </row>
    <row r="990" customHeight="1" spans="1:4">
      <c r="A990" s="133">
        <v>2130802</v>
      </c>
      <c r="B990" s="139">
        <v>2150202</v>
      </c>
      <c r="C990" s="133" t="s">
        <v>681</v>
      </c>
      <c r="D990" s="140"/>
    </row>
    <row r="991" customHeight="1" spans="1:4">
      <c r="A991" s="133">
        <v>2130803</v>
      </c>
      <c r="B991" s="139">
        <v>2150203</v>
      </c>
      <c r="C991" s="133" t="s">
        <v>682</v>
      </c>
      <c r="D991" s="140"/>
    </row>
    <row r="992" customHeight="1" spans="1:4">
      <c r="A992" s="133">
        <v>2130804</v>
      </c>
      <c r="B992" s="139">
        <v>2150204</v>
      </c>
      <c r="C992" s="133" t="s">
        <v>854</v>
      </c>
      <c r="D992" s="140"/>
    </row>
    <row r="993" customHeight="1" spans="1:4">
      <c r="A993" s="133">
        <v>2130805</v>
      </c>
      <c r="B993" s="139">
        <v>2150205</v>
      </c>
      <c r="C993" s="133" t="s">
        <v>855</v>
      </c>
      <c r="D993" s="140"/>
    </row>
    <row r="994" customHeight="1" spans="1:4">
      <c r="A994" s="133">
        <v>2130899</v>
      </c>
      <c r="B994" s="139">
        <v>2150206</v>
      </c>
      <c r="C994" s="133" t="s">
        <v>856</v>
      </c>
      <c r="D994" s="140"/>
    </row>
    <row r="995" customHeight="1" spans="1:4">
      <c r="A995" s="133">
        <v>21309</v>
      </c>
      <c r="B995" s="139">
        <v>2150207</v>
      </c>
      <c r="C995" s="133" t="s">
        <v>857</v>
      </c>
      <c r="D995" s="140"/>
    </row>
    <row r="996" customHeight="1" spans="1:4">
      <c r="A996" s="133">
        <v>2130901</v>
      </c>
      <c r="B996" s="139">
        <v>2150208</v>
      </c>
      <c r="C996" s="133" t="s">
        <v>858</v>
      </c>
      <c r="D996" s="140"/>
    </row>
    <row r="997" customHeight="1" spans="1:4">
      <c r="A997" s="133">
        <v>2130902</v>
      </c>
      <c r="B997" s="139">
        <v>2150209</v>
      </c>
      <c r="C997" s="133" t="s">
        <v>859</v>
      </c>
      <c r="D997" s="140"/>
    </row>
    <row r="998" customHeight="1" spans="1:4">
      <c r="A998" s="133">
        <v>2130999</v>
      </c>
      <c r="B998" s="139">
        <v>2150211</v>
      </c>
      <c r="C998" s="133" t="s">
        <v>860</v>
      </c>
      <c r="D998" s="140"/>
    </row>
    <row r="999" customHeight="1" spans="1:4">
      <c r="A999" s="133">
        <v>21399</v>
      </c>
      <c r="B999" s="139">
        <v>2150212</v>
      </c>
      <c r="C999" s="133" t="s">
        <v>861</v>
      </c>
      <c r="D999" s="140"/>
    </row>
    <row r="1000" customHeight="1" spans="1:4">
      <c r="A1000" s="133">
        <v>2139901</v>
      </c>
      <c r="B1000" s="139">
        <v>2150213</v>
      </c>
      <c r="C1000" s="133" t="s">
        <v>862</v>
      </c>
      <c r="D1000" s="140"/>
    </row>
    <row r="1001" customHeight="1" spans="1:4">
      <c r="A1001" s="133">
        <v>2139999</v>
      </c>
      <c r="B1001" s="139">
        <v>2150214</v>
      </c>
      <c r="C1001" s="133" t="s">
        <v>863</v>
      </c>
      <c r="D1001" s="140"/>
    </row>
    <row r="1002" customHeight="1" spans="1:4">
      <c r="A1002" s="133">
        <v>214</v>
      </c>
      <c r="B1002" s="139">
        <v>2150215</v>
      </c>
      <c r="C1002" s="133" t="s">
        <v>864</v>
      </c>
      <c r="D1002" s="140"/>
    </row>
    <row r="1003" customHeight="1" spans="1:4">
      <c r="A1003" s="133">
        <v>21401</v>
      </c>
      <c r="B1003" s="139">
        <v>2150299</v>
      </c>
      <c r="C1003" s="133" t="s">
        <v>865</v>
      </c>
      <c r="D1003" s="140"/>
    </row>
    <row r="1004" customHeight="1" spans="1:4">
      <c r="A1004" s="133">
        <v>2140101</v>
      </c>
      <c r="B1004" s="136">
        <v>21503</v>
      </c>
      <c r="C1004" s="136" t="s">
        <v>866</v>
      </c>
      <c r="D1004" s="138">
        <f>SUM(D1005:D1008)</f>
        <v>0</v>
      </c>
    </row>
    <row r="1005" customHeight="1" spans="1:4">
      <c r="A1005" s="133">
        <v>2140102</v>
      </c>
      <c r="B1005" s="139">
        <v>2150301</v>
      </c>
      <c r="C1005" s="133" t="s">
        <v>680</v>
      </c>
      <c r="D1005" s="140"/>
    </row>
    <row r="1006" customHeight="1" spans="1:4">
      <c r="A1006" s="133">
        <v>2140103</v>
      </c>
      <c r="B1006" s="139">
        <v>2150302</v>
      </c>
      <c r="C1006" s="133" t="s">
        <v>681</v>
      </c>
      <c r="D1006" s="140"/>
    </row>
    <row r="1007" customHeight="1" spans="1:4">
      <c r="A1007" s="133">
        <v>2140104</v>
      </c>
      <c r="B1007" s="139">
        <v>2150303</v>
      </c>
      <c r="C1007" s="133" t="s">
        <v>682</v>
      </c>
      <c r="D1007" s="140"/>
    </row>
    <row r="1008" customHeight="1" spans="1:4">
      <c r="A1008" s="133">
        <v>2140106</v>
      </c>
      <c r="B1008" s="139">
        <v>2150399</v>
      </c>
      <c r="C1008" s="133" t="s">
        <v>867</v>
      </c>
      <c r="D1008" s="140"/>
    </row>
    <row r="1009" customHeight="1" spans="1:4">
      <c r="A1009" s="133">
        <v>2140109</v>
      </c>
      <c r="B1009" s="136">
        <v>21505</v>
      </c>
      <c r="C1009" s="136" t="s">
        <v>868</v>
      </c>
      <c r="D1009" s="138">
        <f>SUM(D1010:D1022)</f>
        <v>0</v>
      </c>
    </row>
    <row r="1010" customHeight="1" spans="1:4">
      <c r="A1010" s="133">
        <v>2140110</v>
      </c>
      <c r="B1010" s="139">
        <v>2150501</v>
      </c>
      <c r="C1010" s="133" t="s">
        <v>680</v>
      </c>
      <c r="D1010" s="140"/>
    </row>
    <row r="1011" customHeight="1" spans="1:4">
      <c r="A1011" s="133">
        <v>2140111</v>
      </c>
      <c r="B1011" s="139">
        <v>2150502</v>
      </c>
      <c r="C1011" s="133" t="s">
        <v>681</v>
      </c>
      <c r="D1011" s="140"/>
    </row>
    <row r="1012" customHeight="1" spans="1:4">
      <c r="A1012" s="133">
        <v>2140112</v>
      </c>
      <c r="B1012" s="139">
        <v>2150503</v>
      </c>
      <c r="C1012" s="133" t="s">
        <v>682</v>
      </c>
      <c r="D1012" s="140"/>
    </row>
    <row r="1013" customHeight="1" spans="1:4">
      <c r="A1013" s="133">
        <v>2140114</v>
      </c>
      <c r="B1013" s="139">
        <v>2150505</v>
      </c>
      <c r="C1013" s="133" t="s">
        <v>869</v>
      </c>
      <c r="D1013" s="140"/>
    </row>
    <row r="1014" customHeight="1" spans="1:4">
      <c r="A1014" s="133">
        <v>2140122</v>
      </c>
      <c r="B1014" s="139">
        <v>2150506</v>
      </c>
      <c r="C1014" s="133" t="s">
        <v>870</v>
      </c>
      <c r="D1014" s="140"/>
    </row>
    <row r="1015" customHeight="1" spans="1:4">
      <c r="A1015" s="133">
        <v>2140123</v>
      </c>
      <c r="B1015" s="139">
        <v>2150507</v>
      </c>
      <c r="C1015" s="133" t="s">
        <v>871</v>
      </c>
      <c r="D1015" s="140"/>
    </row>
    <row r="1016" customHeight="1" spans="1:4">
      <c r="A1016" s="133">
        <v>2140127</v>
      </c>
      <c r="B1016" s="139">
        <v>2150508</v>
      </c>
      <c r="C1016" s="133" t="s">
        <v>872</v>
      </c>
      <c r="D1016" s="140"/>
    </row>
    <row r="1017" customHeight="1" spans="1:4">
      <c r="A1017" s="133">
        <v>2140128</v>
      </c>
      <c r="B1017" s="139">
        <v>2150509</v>
      </c>
      <c r="C1017" s="133" t="s">
        <v>873</v>
      </c>
      <c r="D1017" s="140"/>
    </row>
    <row r="1018" customHeight="1" spans="1:4">
      <c r="A1018" s="133">
        <v>2140129</v>
      </c>
      <c r="B1018" s="139">
        <v>2150510</v>
      </c>
      <c r="C1018" s="133" t="s">
        <v>874</v>
      </c>
      <c r="D1018" s="140"/>
    </row>
    <row r="1019" customHeight="1" spans="1:4">
      <c r="A1019" s="133">
        <v>2140130</v>
      </c>
      <c r="B1019" s="139">
        <v>2150511</v>
      </c>
      <c r="C1019" s="133" t="s">
        <v>875</v>
      </c>
      <c r="D1019" s="140"/>
    </row>
    <row r="1020" customHeight="1" spans="1:4">
      <c r="A1020" s="133">
        <v>2140131</v>
      </c>
      <c r="B1020" s="139">
        <v>2150513</v>
      </c>
      <c r="C1020" s="133" t="s">
        <v>820</v>
      </c>
      <c r="D1020" s="140"/>
    </row>
    <row r="1021" customHeight="1" spans="1:4">
      <c r="A1021" s="133">
        <v>2140133</v>
      </c>
      <c r="B1021" s="139">
        <v>2150515</v>
      </c>
      <c r="C1021" s="133" t="s">
        <v>876</v>
      </c>
      <c r="D1021" s="140"/>
    </row>
    <row r="1022" customHeight="1" spans="1:4">
      <c r="A1022" s="133">
        <v>2140136</v>
      </c>
      <c r="B1022" s="139">
        <v>2150599</v>
      </c>
      <c r="C1022" s="133" t="s">
        <v>877</v>
      </c>
      <c r="D1022" s="140"/>
    </row>
    <row r="1023" customHeight="1" spans="1:4">
      <c r="A1023" s="133">
        <v>2140138</v>
      </c>
      <c r="B1023" s="136">
        <v>21507</v>
      </c>
      <c r="C1023" s="136" t="s">
        <v>878</v>
      </c>
      <c r="D1023" s="138">
        <f>SUM(D1024:D1029)</f>
        <v>440</v>
      </c>
    </row>
    <row r="1024" customHeight="1" spans="1:4">
      <c r="A1024" s="133">
        <v>2140139</v>
      </c>
      <c r="B1024" s="139">
        <v>2150701</v>
      </c>
      <c r="C1024" s="133" t="s">
        <v>680</v>
      </c>
      <c r="D1024" s="140">
        <v>430</v>
      </c>
    </row>
    <row r="1025" customHeight="1" spans="1:4">
      <c r="A1025" s="133">
        <v>2140199</v>
      </c>
      <c r="B1025" s="139">
        <v>2150702</v>
      </c>
      <c r="C1025" s="133" t="s">
        <v>681</v>
      </c>
      <c r="D1025" s="140"/>
    </row>
    <row r="1026" customHeight="1" spans="1:4">
      <c r="A1026" s="133">
        <v>21402</v>
      </c>
      <c r="B1026" s="139">
        <v>2150703</v>
      </c>
      <c r="C1026" s="133" t="s">
        <v>682</v>
      </c>
      <c r="D1026" s="140"/>
    </row>
    <row r="1027" customHeight="1" spans="1:4">
      <c r="A1027" s="133">
        <v>2140201</v>
      </c>
      <c r="B1027" s="139">
        <v>2150704</v>
      </c>
      <c r="C1027" s="133" t="s">
        <v>879</v>
      </c>
      <c r="D1027" s="140"/>
    </row>
    <row r="1028" customHeight="1" spans="1:4">
      <c r="A1028" s="133">
        <v>2140202</v>
      </c>
      <c r="B1028" s="139">
        <v>2150705</v>
      </c>
      <c r="C1028" s="133" t="s">
        <v>880</v>
      </c>
      <c r="D1028" s="140"/>
    </row>
    <row r="1029" customHeight="1" spans="1:4">
      <c r="A1029" s="133">
        <v>2140203</v>
      </c>
      <c r="B1029" s="139">
        <v>2150799</v>
      </c>
      <c r="C1029" s="133" t="s">
        <v>881</v>
      </c>
      <c r="D1029" s="140">
        <v>10</v>
      </c>
    </row>
    <row r="1030" customHeight="1" spans="1:4">
      <c r="A1030" s="133">
        <v>2140204</v>
      </c>
      <c r="B1030" s="136">
        <v>21508</v>
      </c>
      <c r="C1030" s="136" t="s">
        <v>882</v>
      </c>
      <c r="D1030" s="138">
        <f>SUM(D1031:D1036)</f>
        <v>0</v>
      </c>
    </row>
    <row r="1031" customHeight="1" spans="1:4">
      <c r="A1031" s="133">
        <v>2140205</v>
      </c>
      <c r="B1031" s="139">
        <v>2150801</v>
      </c>
      <c r="C1031" s="133" t="s">
        <v>680</v>
      </c>
      <c r="D1031" s="140"/>
    </row>
    <row r="1032" customHeight="1" spans="1:4">
      <c r="A1032" s="133">
        <v>2140206</v>
      </c>
      <c r="B1032" s="139">
        <v>2150802</v>
      </c>
      <c r="C1032" s="133" t="s">
        <v>681</v>
      </c>
      <c r="D1032" s="140"/>
    </row>
    <row r="1033" customHeight="1" spans="1:4">
      <c r="A1033" s="133">
        <v>2140207</v>
      </c>
      <c r="B1033" s="139">
        <v>2150803</v>
      </c>
      <c r="C1033" s="133" t="s">
        <v>682</v>
      </c>
      <c r="D1033" s="140"/>
    </row>
    <row r="1034" customHeight="1" spans="1:4">
      <c r="A1034" s="133">
        <v>2140208</v>
      </c>
      <c r="B1034" s="139">
        <v>2150804</v>
      </c>
      <c r="C1034" s="133" t="s">
        <v>883</v>
      </c>
      <c r="D1034" s="140"/>
    </row>
    <row r="1035" customHeight="1" spans="1:4">
      <c r="A1035" s="133">
        <v>2140299</v>
      </c>
      <c r="B1035" s="139">
        <v>2150805</v>
      </c>
      <c r="C1035" s="133" t="s">
        <v>884</v>
      </c>
      <c r="D1035" s="140"/>
    </row>
    <row r="1036" customHeight="1" spans="1:4">
      <c r="A1036" s="133">
        <v>21403</v>
      </c>
      <c r="B1036" s="139">
        <v>2150899</v>
      </c>
      <c r="C1036" s="133" t="s">
        <v>885</v>
      </c>
      <c r="D1036" s="140"/>
    </row>
    <row r="1037" customHeight="1" spans="1:4">
      <c r="A1037" s="133">
        <v>2140301</v>
      </c>
      <c r="B1037" s="136">
        <v>21599</v>
      </c>
      <c r="C1037" s="136" t="s">
        <v>886</v>
      </c>
      <c r="D1037" s="138">
        <f>SUM(D1038:D1042)</f>
        <v>22731</v>
      </c>
    </row>
    <row r="1038" customHeight="1" spans="1:4">
      <c r="A1038" s="133">
        <v>2140302</v>
      </c>
      <c r="B1038" s="139">
        <v>2159901</v>
      </c>
      <c r="C1038" s="133" t="s">
        <v>887</v>
      </c>
      <c r="D1038" s="140"/>
    </row>
    <row r="1039" customHeight="1" spans="1:4">
      <c r="A1039" s="133">
        <v>2140303</v>
      </c>
      <c r="B1039" s="139">
        <v>2159904</v>
      </c>
      <c r="C1039" s="133" t="s">
        <v>888</v>
      </c>
      <c r="D1039" s="140"/>
    </row>
    <row r="1040" customHeight="1" spans="1:4">
      <c r="A1040" s="133">
        <v>2140304</v>
      </c>
      <c r="B1040" s="139">
        <v>2159905</v>
      </c>
      <c r="C1040" s="133" t="s">
        <v>889</v>
      </c>
      <c r="D1040" s="140"/>
    </row>
    <row r="1041" customHeight="1" spans="1:4">
      <c r="A1041" s="133">
        <v>2140305</v>
      </c>
      <c r="B1041" s="139">
        <v>2159906</v>
      </c>
      <c r="C1041" s="133" t="s">
        <v>890</v>
      </c>
      <c r="D1041" s="140"/>
    </row>
    <row r="1042" customHeight="1" spans="1:4">
      <c r="A1042" s="133">
        <v>2140306</v>
      </c>
      <c r="B1042" s="139">
        <v>2159999</v>
      </c>
      <c r="C1042" s="133" t="s">
        <v>891</v>
      </c>
      <c r="D1042" s="140">
        <v>22731</v>
      </c>
    </row>
    <row r="1043" customHeight="1" spans="1:4">
      <c r="A1043" s="133">
        <v>2140307</v>
      </c>
      <c r="B1043" s="136">
        <v>216</v>
      </c>
      <c r="C1043" s="136" t="s">
        <v>892</v>
      </c>
      <c r="D1043" s="138">
        <f>D1044+D1054+D1060</f>
        <v>618</v>
      </c>
    </row>
    <row r="1044" customHeight="1" spans="1:4">
      <c r="A1044" s="133">
        <v>2140308</v>
      </c>
      <c r="B1044" s="136">
        <v>21602</v>
      </c>
      <c r="C1044" s="136" t="s">
        <v>893</v>
      </c>
      <c r="D1044" s="138">
        <f>SUM(D1045:D1053)</f>
        <v>618</v>
      </c>
    </row>
    <row r="1045" customHeight="1" spans="1:4">
      <c r="A1045" s="133">
        <v>2140399</v>
      </c>
      <c r="B1045" s="139">
        <v>2160201</v>
      </c>
      <c r="C1045" s="133" t="s">
        <v>680</v>
      </c>
      <c r="D1045" s="140">
        <v>588</v>
      </c>
    </row>
    <row r="1046" customHeight="1" spans="1:4">
      <c r="A1046" s="133">
        <v>21404</v>
      </c>
      <c r="B1046" s="139">
        <v>2160202</v>
      </c>
      <c r="C1046" s="133" t="s">
        <v>681</v>
      </c>
      <c r="D1046" s="140"/>
    </row>
    <row r="1047" customHeight="1" spans="1:4">
      <c r="A1047" s="133">
        <v>2140401</v>
      </c>
      <c r="B1047" s="139">
        <v>2160203</v>
      </c>
      <c r="C1047" s="133" t="s">
        <v>682</v>
      </c>
      <c r="D1047" s="140"/>
    </row>
    <row r="1048" customHeight="1" spans="1:4">
      <c r="A1048" s="133">
        <v>2140402</v>
      </c>
      <c r="B1048" s="139">
        <v>2160204</v>
      </c>
      <c r="C1048" s="133" t="s">
        <v>894</v>
      </c>
      <c r="D1048" s="140"/>
    </row>
    <row r="1049" customHeight="1" spans="1:4">
      <c r="A1049" s="133">
        <v>2140403</v>
      </c>
      <c r="B1049" s="139">
        <v>2160205</v>
      </c>
      <c r="C1049" s="133" t="s">
        <v>895</v>
      </c>
      <c r="D1049" s="140"/>
    </row>
    <row r="1050" customHeight="1" spans="1:4">
      <c r="A1050" s="133">
        <v>2140499</v>
      </c>
      <c r="B1050" s="139">
        <v>2160206</v>
      </c>
      <c r="C1050" s="133" t="s">
        <v>896</v>
      </c>
      <c r="D1050" s="140"/>
    </row>
    <row r="1051" customHeight="1" spans="1:4">
      <c r="A1051" s="133">
        <v>21405</v>
      </c>
      <c r="B1051" s="139">
        <v>2160207</v>
      </c>
      <c r="C1051" s="133" t="s">
        <v>897</v>
      </c>
      <c r="D1051" s="140"/>
    </row>
    <row r="1052" customHeight="1" spans="1:4">
      <c r="A1052" s="133">
        <v>2140501</v>
      </c>
      <c r="B1052" s="139">
        <v>2160250</v>
      </c>
      <c r="C1052" s="133" t="s">
        <v>699</v>
      </c>
      <c r="D1052" s="140"/>
    </row>
    <row r="1053" customHeight="1" spans="1:4">
      <c r="A1053" s="133">
        <v>2140502</v>
      </c>
      <c r="B1053" s="139">
        <v>2160299</v>
      </c>
      <c r="C1053" s="133" t="s">
        <v>898</v>
      </c>
      <c r="D1053" s="140">
        <v>30</v>
      </c>
    </row>
    <row r="1054" customHeight="1" spans="1:4">
      <c r="A1054" s="133">
        <v>2140503</v>
      </c>
      <c r="B1054" s="136">
        <v>21606</v>
      </c>
      <c r="C1054" s="136" t="s">
        <v>899</v>
      </c>
      <c r="D1054" s="138">
        <f>SUM(D1055:D1059)</f>
        <v>0</v>
      </c>
    </row>
    <row r="1055" customHeight="1" spans="1:4">
      <c r="A1055" s="133">
        <v>2140504</v>
      </c>
      <c r="B1055" s="139">
        <v>2160601</v>
      </c>
      <c r="C1055" s="133" t="s">
        <v>680</v>
      </c>
      <c r="D1055" s="140"/>
    </row>
    <row r="1056" customHeight="1" spans="1:4">
      <c r="A1056" s="133">
        <v>2140505</v>
      </c>
      <c r="B1056" s="139">
        <v>2160602</v>
      </c>
      <c r="C1056" s="133" t="s">
        <v>681</v>
      </c>
      <c r="D1056" s="140"/>
    </row>
    <row r="1057" customHeight="1" spans="1:4">
      <c r="A1057" s="133">
        <v>2140599</v>
      </c>
      <c r="B1057" s="139">
        <v>2160603</v>
      </c>
      <c r="C1057" s="133" t="s">
        <v>682</v>
      </c>
      <c r="D1057" s="140"/>
    </row>
    <row r="1058" customHeight="1" spans="1:4">
      <c r="A1058" s="133">
        <v>21406</v>
      </c>
      <c r="B1058" s="139">
        <v>2160607</v>
      </c>
      <c r="C1058" s="133" t="s">
        <v>900</v>
      </c>
      <c r="D1058" s="140"/>
    </row>
    <row r="1059" customHeight="1" spans="1:4">
      <c r="A1059" s="133">
        <v>2140601</v>
      </c>
      <c r="B1059" s="139">
        <v>2160699</v>
      </c>
      <c r="C1059" s="133" t="s">
        <v>901</v>
      </c>
      <c r="D1059" s="140"/>
    </row>
    <row r="1060" customHeight="1" spans="1:4">
      <c r="A1060" s="133">
        <v>2140602</v>
      </c>
      <c r="B1060" s="139">
        <v>2160606</v>
      </c>
      <c r="C1060" s="136" t="s">
        <v>902</v>
      </c>
      <c r="D1060" s="138">
        <f>SUM(D1061:D1062)</f>
        <v>0</v>
      </c>
    </row>
    <row r="1061" customHeight="1" spans="1:4">
      <c r="A1061" s="133">
        <v>2140603</v>
      </c>
      <c r="B1061" s="139">
        <v>2160101</v>
      </c>
      <c r="C1061" s="133" t="s">
        <v>903</v>
      </c>
      <c r="D1061" s="140"/>
    </row>
    <row r="1062" customHeight="1" spans="1:4">
      <c r="A1062" s="133">
        <v>2140699</v>
      </c>
      <c r="B1062" s="139">
        <v>2160199</v>
      </c>
      <c r="C1062" s="133" t="s">
        <v>904</v>
      </c>
      <c r="D1062" s="140"/>
    </row>
    <row r="1063" customHeight="1" spans="1:4">
      <c r="A1063" s="133">
        <v>21499</v>
      </c>
      <c r="B1063" s="136">
        <v>217</v>
      </c>
      <c r="C1063" s="136" t="s">
        <v>905</v>
      </c>
      <c r="D1063" s="138">
        <f>D1064+D1071+D1077</f>
        <v>0</v>
      </c>
    </row>
    <row r="1064" customHeight="1" spans="1:4">
      <c r="A1064" s="133">
        <v>2149901</v>
      </c>
      <c r="B1064" s="136">
        <v>21701</v>
      </c>
      <c r="C1064" s="133" t="s">
        <v>906</v>
      </c>
      <c r="D1064" s="138">
        <f>SUM(D1065:D1070)</f>
        <v>0</v>
      </c>
    </row>
    <row r="1065" customHeight="1" spans="1:4">
      <c r="A1065" s="133">
        <v>2149999</v>
      </c>
      <c r="B1065" s="139">
        <v>2170101</v>
      </c>
      <c r="C1065" s="133" t="s">
        <v>680</v>
      </c>
      <c r="D1065" s="140"/>
    </row>
    <row r="1066" customHeight="1" spans="1:4">
      <c r="A1066" s="133">
        <v>215</v>
      </c>
      <c r="B1066" s="139">
        <v>2170102</v>
      </c>
      <c r="C1066" s="133" t="s">
        <v>681</v>
      </c>
      <c r="D1066" s="140"/>
    </row>
    <row r="1067" customHeight="1" spans="1:4">
      <c r="A1067" s="133">
        <v>21501</v>
      </c>
      <c r="B1067" s="139">
        <v>2170103</v>
      </c>
      <c r="C1067" s="133" t="s">
        <v>682</v>
      </c>
      <c r="D1067" s="140"/>
    </row>
    <row r="1068" customHeight="1" spans="1:4">
      <c r="A1068" s="133">
        <v>2150101</v>
      </c>
      <c r="B1068" s="139">
        <v>2170104</v>
      </c>
      <c r="C1068" s="133" t="s">
        <v>907</v>
      </c>
      <c r="D1068" s="140"/>
    </row>
    <row r="1069" customHeight="1" spans="1:4">
      <c r="A1069" s="133">
        <v>2150102</v>
      </c>
      <c r="B1069" s="139">
        <v>2170150</v>
      </c>
      <c r="C1069" s="133" t="s">
        <v>699</v>
      </c>
      <c r="D1069" s="140"/>
    </row>
    <row r="1070" customHeight="1" spans="1:4">
      <c r="A1070" s="133">
        <v>2150103</v>
      </c>
      <c r="B1070" s="139">
        <v>2170199</v>
      </c>
      <c r="C1070" s="133" t="s">
        <v>908</v>
      </c>
      <c r="D1070" s="140"/>
    </row>
    <row r="1071" customHeight="1" spans="1:4">
      <c r="A1071" s="133">
        <v>2150104</v>
      </c>
      <c r="B1071" s="136">
        <v>21703</v>
      </c>
      <c r="C1071" s="133" t="s">
        <v>909</v>
      </c>
      <c r="D1071" s="138">
        <f>SUM(D1072:D1076)</f>
        <v>0</v>
      </c>
    </row>
    <row r="1072" customHeight="1" spans="1:4">
      <c r="A1072" s="133">
        <v>2150105</v>
      </c>
      <c r="B1072" s="139">
        <v>2170301</v>
      </c>
      <c r="C1072" s="133" t="s">
        <v>910</v>
      </c>
      <c r="D1072" s="140"/>
    </row>
    <row r="1073" customHeight="1" spans="1:4">
      <c r="A1073" s="133">
        <v>2150106</v>
      </c>
      <c r="B1073" s="139">
        <v>2170302</v>
      </c>
      <c r="C1073" s="133" t="s">
        <v>911</v>
      </c>
      <c r="D1073" s="140"/>
    </row>
    <row r="1074" customHeight="1" spans="1:4">
      <c r="A1074" s="133">
        <v>2150107</v>
      </c>
      <c r="B1074" s="139">
        <v>2170303</v>
      </c>
      <c r="C1074" s="133" t="s">
        <v>912</v>
      </c>
      <c r="D1074" s="140"/>
    </row>
    <row r="1075" customHeight="1" spans="1:4">
      <c r="A1075" s="133">
        <v>2150108</v>
      </c>
      <c r="B1075" s="139">
        <v>2170304</v>
      </c>
      <c r="C1075" s="133" t="s">
        <v>913</v>
      </c>
      <c r="D1075" s="140"/>
    </row>
    <row r="1076" customHeight="1" spans="1:4">
      <c r="A1076" s="133">
        <v>2150199</v>
      </c>
      <c r="B1076" s="139">
        <v>2170399</v>
      </c>
      <c r="C1076" s="133" t="s">
        <v>914</v>
      </c>
      <c r="D1076" s="140"/>
    </row>
    <row r="1077" customHeight="1" spans="1:4">
      <c r="A1077" s="133">
        <v>21502</v>
      </c>
      <c r="B1077" s="139">
        <v>2179901</v>
      </c>
      <c r="C1077" s="133" t="s">
        <v>915</v>
      </c>
      <c r="D1077" s="140"/>
    </row>
    <row r="1078" customHeight="1" spans="1:4">
      <c r="A1078" s="133">
        <v>2150201</v>
      </c>
      <c r="B1078" s="136">
        <v>219</v>
      </c>
      <c r="C1078" s="136" t="s">
        <v>916</v>
      </c>
      <c r="D1078" s="138">
        <f>SUM(D1079:D1087)</f>
        <v>0</v>
      </c>
    </row>
    <row r="1079" customHeight="1" spans="1:4">
      <c r="A1079" s="133">
        <v>2150202</v>
      </c>
      <c r="B1079" s="139">
        <v>21901</v>
      </c>
      <c r="C1079" s="133" t="s">
        <v>917</v>
      </c>
      <c r="D1079" s="140"/>
    </row>
    <row r="1080" customHeight="1" spans="1:4">
      <c r="A1080" s="133">
        <v>2150203</v>
      </c>
      <c r="B1080" s="139">
        <v>21902</v>
      </c>
      <c r="C1080" s="133" t="s">
        <v>918</v>
      </c>
      <c r="D1080" s="140"/>
    </row>
    <row r="1081" customHeight="1" spans="1:4">
      <c r="A1081" s="133">
        <v>2150204</v>
      </c>
      <c r="B1081" s="139">
        <v>21903</v>
      </c>
      <c r="C1081" s="133" t="s">
        <v>919</v>
      </c>
      <c r="D1081" s="140"/>
    </row>
    <row r="1082" customHeight="1" spans="1:4">
      <c r="A1082" s="133">
        <v>2150205</v>
      </c>
      <c r="B1082" s="139">
        <v>21904</v>
      </c>
      <c r="C1082" s="133" t="s">
        <v>920</v>
      </c>
      <c r="D1082" s="140"/>
    </row>
    <row r="1083" customHeight="1" spans="1:4">
      <c r="A1083" s="133">
        <v>2150206</v>
      </c>
      <c r="B1083" s="139">
        <v>21905</v>
      </c>
      <c r="C1083" s="133" t="s">
        <v>921</v>
      </c>
      <c r="D1083" s="140"/>
    </row>
    <row r="1084" customHeight="1" spans="1:4">
      <c r="A1084" s="133">
        <v>2150207</v>
      </c>
      <c r="B1084" s="139">
        <v>21906</v>
      </c>
      <c r="C1084" s="133" t="s">
        <v>698</v>
      </c>
      <c r="D1084" s="140"/>
    </row>
    <row r="1085" customHeight="1" spans="1:4">
      <c r="A1085" s="133">
        <v>2150208</v>
      </c>
      <c r="B1085" s="139">
        <v>21907</v>
      </c>
      <c r="C1085" s="133" t="s">
        <v>922</v>
      </c>
      <c r="D1085" s="140"/>
    </row>
    <row r="1086" customHeight="1" spans="1:4">
      <c r="A1086" s="133">
        <v>2150209</v>
      </c>
      <c r="B1086" s="139">
        <v>21908</v>
      </c>
      <c r="C1086" s="133" t="s">
        <v>923</v>
      </c>
      <c r="D1086" s="140"/>
    </row>
    <row r="1087" customHeight="1" spans="1:4">
      <c r="A1087" s="133">
        <v>2150210</v>
      </c>
      <c r="B1087" s="139">
        <v>21999</v>
      </c>
      <c r="C1087" s="133" t="s">
        <v>924</v>
      </c>
      <c r="D1087" s="140"/>
    </row>
    <row r="1088" customHeight="1" spans="1:4">
      <c r="A1088" s="133">
        <v>2150212</v>
      </c>
      <c r="B1088" s="136">
        <v>220</v>
      </c>
      <c r="C1088" s="136" t="s">
        <v>925</v>
      </c>
      <c r="D1088" s="138">
        <f>D1089+D1106+D1120</f>
        <v>8120</v>
      </c>
    </row>
    <row r="1089" customHeight="1" spans="1:4">
      <c r="A1089" s="133">
        <v>2150213</v>
      </c>
      <c r="B1089" s="136">
        <v>22001</v>
      </c>
      <c r="C1089" s="136" t="s">
        <v>926</v>
      </c>
      <c r="D1089" s="138">
        <f>SUM(D1090:D1105)</f>
        <v>7723</v>
      </c>
    </row>
    <row r="1090" customHeight="1" spans="1:4">
      <c r="A1090" s="133">
        <v>2150214</v>
      </c>
      <c r="B1090" s="139">
        <v>2200101</v>
      </c>
      <c r="C1090" s="133" t="s">
        <v>680</v>
      </c>
      <c r="D1090" s="140">
        <v>4563</v>
      </c>
    </row>
    <row r="1091" customHeight="1" spans="1:4">
      <c r="A1091" s="133">
        <v>2150215</v>
      </c>
      <c r="B1091" s="139">
        <v>2200102</v>
      </c>
      <c r="C1091" s="133" t="s">
        <v>681</v>
      </c>
      <c r="D1091" s="140"/>
    </row>
    <row r="1092" customHeight="1" spans="1:4">
      <c r="A1092" s="133">
        <v>2150299</v>
      </c>
      <c r="B1092" s="139">
        <v>2200103</v>
      </c>
      <c r="C1092" s="133" t="s">
        <v>682</v>
      </c>
      <c r="D1092" s="140"/>
    </row>
    <row r="1093" customHeight="1" spans="1:4">
      <c r="A1093" s="133">
        <v>21503</v>
      </c>
      <c r="B1093" s="139">
        <v>2200104</v>
      </c>
      <c r="C1093" s="133" t="s">
        <v>927</v>
      </c>
      <c r="D1093" s="140"/>
    </row>
    <row r="1094" customHeight="1" spans="1:4">
      <c r="A1094" s="133">
        <v>2150302</v>
      </c>
      <c r="B1094" s="139">
        <v>2200106</v>
      </c>
      <c r="C1094" s="133" t="s">
        <v>928</v>
      </c>
      <c r="D1094" s="140"/>
    </row>
    <row r="1095" customHeight="1" spans="1:4">
      <c r="A1095" s="133">
        <v>2150303</v>
      </c>
      <c r="B1095" s="139">
        <v>2200107</v>
      </c>
      <c r="C1095" s="133" t="s">
        <v>929</v>
      </c>
      <c r="D1095" s="140"/>
    </row>
    <row r="1096" customHeight="1" spans="1:4">
      <c r="A1096" s="133">
        <v>2150399</v>
      </c>
      <c r="B1096" s="139">
        <v>2200108</v>
      </c>
      <c r="C1096" s="133" t="s">
        <v>930</v>
      </c>
      <c r="D1096" s="140"/>
    </row>
    <row r="1097" customHeight="1" spans="1:4">
      <c r="A1097" s="133">
        <v>21505</v>
      </c>
      <c r="B1097" s="139">
        <v>2200109</v>
      </c>
      <c r="C1097" s="133" t="s">
        <v>931</v>
      </c>
      <c r="D1097" s="140"/>
    </row>
    <row r="1098" customHeight="1" spans="1:4">
      <c r="A1098" s="133">
        <v>2150503</v>
      </c>
      <c r="B1098" s="139">
        <v>2200112</v>
      </c>
      <c r="C1098" s="133" t="s">
        <v>932</v>
      </c>
      <c r="D1098" s="140"/>
    </row>
    <row r="1099" customHeight="1" spans="1:4">
      <c r="A1099" s="133">
        <v>2150505</v>
      </c>
      <c r="B1099" s="139">
        <v>2200113</v>
      </c>
      <c r="C1099" s="133" t="s">
        <v>933</v>
      </c>
      <c r="D1099" s="140"/>
    </row>
    <row r="1100" customHeight="1" spans="1:4">
      <c r="A1100" s="133"/>
      <c r="B1100" s="139">
        <v>2200114</v>
      </c>
      <c r="C1100" s="133" t="s">
        <v>934</v>
      </c>
      <c r="D1100" s="140"/>
    </row>
    <row r="1101" customHeight="1" spans="1:4">
      <c r="A1101" s="133">
        <v>2150506</v>
      </c>
      <c r="B1101" s="139">
        <v>2200115</v>
      </c>
      <c r="C1101" s="133" t="s">
        <v>935</v>
      </c>
      <c r="D1101" s="140"/>
    </row>
    <row r="1102" customHeight="1" spans="1:4">
      <c r="A1102" s="133">
        <v>2150507</v>
      </c>
      <c r="B1102" s="139">
        <v>2200116</v>
      </c>
      <c r="C1102" s="133" t="s">
        <v>936</v>
      </c>
      <c r="D1102" s="140"/>
    </row>
    <row r="1103" customHeight="1" spans="1:4">
      <c r="A1103" s="133">
        <v>2150508</v>
      </c>
      <c r="B1103" s="139">
        <v>2200119</v>
      </c>
      <c r="C1103" s="133" t="s">
        <v>937</v>
      </c>
      <c r="D1103" s="140"/>
    </row>
    <row r="1104" customHeight="1" spans="1:4">
      <c r="A1104" s="133">
        <v>2150509</v>
      </c>
      <c r="B1104" s="139">
        <v>2200150</v>
      </c>
      <c r="C1104" s="133" t="s">
        <v>699</v>
      </c>
      <c r="D1104" s="140">
        <v>2392</v>
      </c>
    </row>
    <row r="1105" customHeight="1" spans="1:4">
      <c r="A1105" s="133">
        <v>2150510</v>
      </c>
      <c r="B1105" s="139">
        <v>2200199</v>
      </c>
      <c r="C1105" s="133" t="s">
        <v>938</v>
      </c>
      <c r="D1105" s="140">
        <v>768</v>
      </c>
    </row>
    <row r="1106" customHeight="1" spans="1:4">
      <c r="A1106" s="133">
        <v>2159901</v>
      </c>
      <c r="B1106" s="136">
        <v>22005</v>
      </c>
      <c r="C1106" s="136" t="s">
        <v>939</v>
      </c>
      <c r="D1106" s="138">
        <f>SUM(D1107:D1119)</f>
        <v>397</v>
      </c>
    </row>
    <row r="1107" customHeight="1" spans="1:4">
      <c r="A1107" s="133">
        <v>2159902</v>
      </c>
      <c r="B1107" s="139">
        <v>2200501</v>
      </c>
      <c r="C1107" s="133" t="s">
        <v>680</v>
      </c>
      <c r="D1107" s="140"/>
    </row>
    <row r="1108" customHeight="1" spans="1:4">
      <c r="A1108" s="133">
        <v>2159904</v>
      </c>
      <c r="B1108" s="139">
        <v>2200502</v>
      </c>
      <c r="C1108" s="133" t="s">
        <v>681</v>
      </c>
      <c r="D1108" s="140"/>
    </row>
    <row r="1109" customHeight="1" spans="1:4">
      <c r="A1109" s="133">
        <v>2159905</v>
      </c>
      <c r="B1109" s="139">
        <v>2200503</v>
      </c>
      <c r="C1109" s="133" t="s">
        <v>682</v>
      </c>
      <c r="D1109" s="140"/>
    </row>
    <row r="1110" customHeight="1" spans="1:4">
      <c r="A1110" s="133">
        <v>2159906</v>
      </c>
      <c r="B1110" s="139">
        <v>2200504</v>
      </c>
      <c r="C1110" s="133" t="s">
        <v>940</v>
      </c>
      <c r="D1110" s="140"/>
    </row>
    <row r="1111" customHeight="1" spans="1:4">
      <c r="A1111" s="133">
        <v>216</v>
      </c>
      <c r="B1111" s="139">
        <v>2200506</v>
      </c>
      <c r="C1111" s="133" t="s">
        <v>941</v>
      </c>
      <c r="D1111" s="140"/>
    </row>
    <row r="1112" customHeight="1" spans="1:4">
      <c r="A1112" s="133">
        <v>21602</v>
      </c>
      <c r="B1112" s="139">
        <v>2200507</v>
      </c>
      <c r="C1112" s="133" t="s">
        <v>942</v>
      </c>
      <c r="D1112" s="140"/>
    </row>
    <row r="1113" customHeight="1" spans="1:4">
      <c r="A1113" s="133">
        <v>2160201</v>
      </c>
      <c r="B1113" s="139">
        <v>2200508</v>
      </c>
      <c r="C1113" s="133" t="s">
        <v>943</v>
      </c>
      <c r="D1113" s="140">
        <v>31</v>
      </c>
    </row>
    <row r="1114" customHeight="1" spans="1:4">
      <c r="A1114" s="133">
        <v>2160202</v>
      </c>
      <c r="B1114" s="139">
        <v>2200509</v>
      </c>
      <c r="C1114" s="133" t="s">
        <v>944</v>
      </c>
      <c r="D1114" s="140"/>
    </row>
    <row r="1115" customHeight="1" spans="1:4">
      <c r="A1115" s="133">
        <v>2160203</v>
      </c>
      <c r="B1115" s="139">
        <v>2200510</v>
      </c>
      <c r="C1115" s="133" t="s">
        <v>945</v>
      </c>
      <c r="D1115" s="140"/>
    </row>
    <row r="1116" customHeight="1" spans="1:4">
      <c r="A1116" s="133">
        <v>2160216</v>
      </c>
      <c r="B1116" s="139">
        <v>2200511</v>
      </c>
      <c r="C1116" s="133" t="s">
        <v>946</v>
      </c>
      <c r="D1116" s="140"/>
    </row>
    <row r="1117" customHeight="1" spans="1:4">
      <c r="A1117" s="133">
        <v>2160217</v>
      </c>
      <c r="B1117" s="139">
        <v>2200512</v>
      </c>
      <c r="C1117" s="133" t="s">
        <v>947</v>
      </c>
      <c r="D1117" s="140"/>
    </row>
    <row r="1118" customHeight="1" spans="1:4">
      <c r="A1118" s="133">
        <v>2160218</v>
      </c>
      <c r="B1118" s="139">
        <v>2200513</v>
      </c>
      <c r="C1118" s="133" t="s">
        <v>948</v>
      </c>
      <c r="D1118" s="140"/>
    </row>
    <row r="1119" customHeight="1" spans="1:4">
      <c r="A1119" s="133">
        <v>2160219</v>
      </c>
      <c r="B1119" s="139">
        <v>2200599</v>
      </c>
      <c r="C1119" s="133" t="s">
        <v>949</v>
      </c>
      <c r="D1119" s="140">
        <v>366</v>
      </c>
    </row>
    <row r="1120" customHeight="1" spans="1:4">
      <c r="A1120" s="133">
        <v>2160250</v>
      </c>
      <c r="B1120" s="139">
        <v>2209901</v>
      </c>
      <c r="C1120" s="136" t="s">
        <v>950</v>
      </c>
      <c r="D1120" s="140"/>
    </row>
    <row r="1121" customHeight="1" spans="1:4">
      <c r="A1121" s="133">
        <v>2160299</v>
      </c>
      <c r="B1121" s="136">
        <v>221</v>
      </c>
      <c r="C1121" s="136" t="s">
        <v>951</v>
      </c>
      <c r="D1121" s="138">
        <f>D1122+D1132+D1136</f>
        <v>28576</v>
      </c>
    </row>
    <row r="1122" customHeight="1" spans="1:4">
      <c r="A1122" s="133">
        <v>21605</v>
      </c>
      <c r="B1122" s="136">
        <v>22101</v>
      </c>
      <c r="C1122" s="136" t="s">
        <v>952</v>
      </c>
      <c r="D1122" s="138">
        <f>SUM(D1123:D1131)</f>
        <v>7500</v>
      </c>
    </row>
    <row r="1123" customHeight="1" spans="1:4">
      <c r="A1123" s="133">
        <v>2160501</v>
      </c>
      <c r="B1123" s="139">
        <v>2210101</v>
      </c>
      <c r="C1123" s="133" t="s">
        <v>953</v>
      </c>
      <c r="D1123" s="140"/>
    </row>
    <row r="1124" customHeight="1" spans="1:4">
      <c r="A1124" s="133">
        <v>2160502</v>
      </c>
      <c r="B1124" s="139">
        <v>2210102</v>
      </c>
      <c r="C1124" s="133" t="s">
        <v>954</v>
      </c>
      <c r="D1124" s="140"/>
    </row>
    <row r="1125" customHeight="1" spans="1:4">
      <c r="A1125" s="133">
        <v>2160503</v>
      </c>
      <c r="B1125" s="139">
        <v>2210103</v>
      </c>
      <c r="C1125" s="133" t="s">
        <v>955</v>
      </c>
      <c r="D1125" s="140"/>
    </row>
    <row r="1126" customHeight="1" spans="1:4">
      <c r="A1126" s="133">
        <v>2160504</v>
      </c>
      <c r="B1126" s="139">
        <v>2210104</v>
      </c>
      <c r="C1126" s="133" t="s">
        <v>956</v>
      </c>
      <c r="D1126" s="140"/>
    </row>
    <row r="1127" customHeight="1" spans="1:4">
      <c r="A1127" s="133">
        <v>2160505</v>
      </c>
      <c r="B1127" s="139">
        <v>2210105</v>
      </c>
      <c r="C1127" s="133" t="s">
        <v>957</v>
      </c>
      <c r="D1127" s="140"/>
    </row>
    <row r="1128" customHeight="1" spans="1:4">
      <c r="A1128" s="133">
        <v>2160599</v>
      </c>
      <c r="B1128" s="139">
        <v>2210106</v>
      </c>
      <c r="C1128" s="133" t="s">
        <v>958</v>
      </c>
      <c r="D1128" s="140">
        <v>3557</v>
      </c>
    </row>
    <row r="1129" customHeight="1" spans="1:4">
      <c r="A1129" s="133">
        <v>21606</v>
      </c>
      <c r="B1129" s="139">
        <v>2210107</v>
      </c>
      <c r="C1129" s="133" t="s">
        <v>959</v>
      </c>
      <c r="D1129" s="140"/>
    </row>
    <row r="1130" customHeight="1" spans="1:4">
      <c r="A1130" s="133"/>
      <c r="B1130" s="139">
        <v>2210108</v>
      </c>
      <c r="C1130" s="133" t="s">
        <v>960</v>
      </c>
      <c r="D1130" s="140"/>
    </row>
    <row r="1131" customHeight="1" spans="1:4">
      <c r="A1131" s="133">
        <v>2160601</v>
      </c>
      <c r="B1131" s="139">
        <v>2210199</v>
      </c>
      <c r="C1131" s="133" t="s">
        <v>961</v>
      </c>
      <c r="D1131" s="140">
        <v>3943</v>
      </c>
    </row>
    <row r="1132" customHeight="1" spans="1:4">
      <c r="A1132" s="133">
        <v>2160602</v>
      </c>
      <c r="B1132" s="136">
        <v>22102</v>
      </c>
      <c r="C1132" s="136" t="s">
        <v>962</v>
      </c>
      <c r="D1132" s="138">
        <f>SUM(D1133:D1135)</f>
        <v>10800</v>
      </c>
    </row>
    <row r="1133" customHeight="1" spans="1:4">
      <c r="A1133" s="133">
        <v>2160603</v>
      </c>
      <c r="B1133" s="139">
        <v>2210201</v>
      </c>
      <c r="C1133" s="133" t="s">
        <v>963</v>
      </c>
      <c r="D1133" s="140">
        <v>10800</v>
      </c>
    </row>
    <row r="1134" customHeight="1" spans="1:4">
      <c r="A1134" s="133">
        <v>2160607</v>
      </c>
      <c r="B1134" s="139">
        <v>2210202</v>
      </c>
      <c r="C1134" s="133" t="s">
        <v>964</v>
      </c>
      <c r="D1134" s="140"/>
    </row>
    <row r="1135" customHeight="1" spans="1:4">
      <c r="A1135" s="133">
        <v>2160699</v>
      </c>
      <c r="B1135" s="139">
        <v>2210203</v>
      </c>
      <c r="C1135" s="133" t="s">
        <v>965</v>
      </c>
      <c r="D1135" s="140"/>
    </row>
    <row r="1136" customHeight="1" spans="1:4">
      <c r="A1136" s="133">
        <v>21699</v>
      </c>
      <c r="B1136" s="136">
        <v>22103</v>
      </c>
      <c r="C1136" s="136" t="s">
        <v>966</v>
      </c>
      <c r="D1136" s="138">
        <f>SUM(D1137:D1139)</f>
        <v>10276</v>
      </c>
    </row>
    <row r="1137" customHeight="1" spans="1:4">
      <c r="A1137" s="133">
        <v>2169901</v>
      </c>
      <c r="B1137" s="139">
        <v>2210301</v>
      </c>
      <c r="C1137" s="133" t="s">
        <v>967</v>
      </c>
      <c r="D1137" s="140">
        <v>160</v>
      </c>
    </row>
    <row r="1138" customHeight="1" spans="1:4">
      <c r="A1138" s="133">
        <v>2169999</v>
      </c>
      <c r="B1138" s="139">
        <v>2210302</v>
      </c>
      <c r="C1138" s="133" t="s">
        <v>968</v>
      </c>
      <c r="D1138" s="140"/>
    </row>
    <row r="1139" customHeight="1" spans="1:4">
      <c r="A1139" s="133">
        <v>217</v>
      </c>
      <c r="B1139" s="139">
        <v>2210303</v>
      </c>
      <c r="C1139" s="133" t="s">
        <v>969</v>
      </c>
      <c r="D1139" s="140">
        <v>10116</v>
      </c>
    </row>
    <row r="1140" customHeight="1" spans="1:4">
      <c r="A1140" s="133">
        <v>21701</v>
      </c>
      <c r="B1140" s="136">
        <v>222</v>
      </c>
      <c r="C1140" s="136" t="s">
        <v>970</v>
      </c>
      <c r="D1140" s="138">
        <f>D1141+D1156+D1170+D1175+D1181</f>
        <v>34</v>
      </c>
    </row>
    <row r="1141" customHeight="1" spans="1:4">
      <c r="A1141" s="133">
        <v>2170101</v>
      </c>
      <c r="B1141" s="136">
        <v>22201</v>
      </c>
      <c r="C1141" s="136" t="s">
        <v>971</v>
      </c>
      <c r="D1141" s="138">
        <f>SUM(D1142:D1155)</f>
        <v>0</v>
      </c>
    </row>
    <row r="1142" customHeight="1" spans="1:4">
      <c r="A1142" s="133">
        <v>2170102</v>
      </c>
      <c r="B1142" s="139">
        <v>2220101</v>
      </c>
      <c r="C1142" s="133" t="s">
        <v>680</v>
      </c>
      <c r="D1142" s="140"/>
    </row>
    <row r="1143" customHeight="1" spans="1:4">
      <c r="A1143" s="133">
        <v>2170103</v>
      </c>
      <c r="B1143" s="139">
        <v>2220102</v>
      </c>
      <c r="C1143" s="133" t="s">
        <v>681</v>
      </c>
      <c r="D1143" s="140"/>
    </row>
    <row r="1144" customHeight="1" spans="1:4">
      <c r="A1144" s="133">
        <v>2170104</v>
      </c>
      <c r="B1144" s="139">
        <v>2220103</v>
      </c>
      <c r="C1144" s="133" t="s">
        <v>682</v>
      </c>
      <c r="D1144" s="140"/>
    </row>
    <row r="1145" customHeight="1" spans="1:4">
      <c r="A1145" s="133">
        <v>2170150</v>
      </c>
      <c r="B1145" s="139">
        <v>2220104</v>
      </c>
      <c r="C1145" s="133" t="s">
        <v>972</v>
      </c>
      <c r="D1145" s="140"/>
    </row>
    <row r="1146" customHeight="1" spans="1:4">
      <c r="A1146" s="133">
        <v>2170199</v>
      </c>
      <c r="B1146" s="139">
        <v>2220105</v>
      </c>
      <c r="C1146" s="133" t="s">
        <v>973</v>
      </c>
      <c r="D1146" s="140"/>
    </row>
    <row r="1147" customHeight="1" spans="1:4">
      <c r="A1147" s="133">
        <v>21702</v>
      </c>
      <c r="B1147" s="139">
        <v>2220106</v>
      </c>
      <c r="C1147" s="133" t="s">
        <v>974</v>
      </c>
      <c r="D1147" s="140"/>
    </row>
    <row r="1148" customHeight="1" spans="1:4">
      <c r="A1148" s="133">
        <v>2170201</v>
      </c>
      <c r="B1148" s="139">
        <v>2220107</v>
      </c>
      <c r="C1148" s="133" t="s">
        <v>975</v>
      </c>
      <c r="D1148" s="140"/>
    </row>
    <row r="1149" customHeight="1" spans="1:4">
      <c r="A1149" s="133">
        <v>2170202</v>
      </c>
      <c r="B1149" s="139">
        <v>2220108</v>
      </c>
      <c r="C1149" s="133" t="s">
        <v>976</v>
      </c>
      <c r="D1149" s="140"/>
    </row>
    <row r="1150" customHeight="1" spans="1:4">
      <c r="A1150" s="133">
        <v>2170203</v>
      </c>
      <c r="B1150" s="139">
        <v>2220109</v>
      </c>
      <c r="C1150" s="133" t="s">
        <v>977</v>
      </c>
      <c r="D1150" s="140"/>
    </row>
    <row r="1151" customHeight="1" spans="1:4">
      <c r="A1151" s="133">
        <v>2170204</v>
      </c>
      <c r="B1151" s="139">
        <v>2220110</v>
      </c>
      <c r="C1151" s="133" t="s">
        <v>978</v>
      </c>
      <c r="D1151" s="140"/>
    </row>
    <row r="1152" customHeight="1" spans="1:4">
      <c r="A1152" s="133">
        <v>2170205</v>
      </c>
      <c r="B1152" s="139">
        <v>2220111</v>
      </c>
      <c r="C1152" s="133" t="s">
        <v>979</v>
      </c>
      <c r="D1152" s="140"/>
    </row>
    <row r="1153" customHeight="1" spans="1:4">
      <c r="A1153" s="133">
        <v>2170206</v>
      </c>
      <c r="B1153" s="139">
        <v>2220112</v>
      </c>
      <c r="C1153" s="133" t="s">
        <v>980</v>
      </c>
      <c r="D1153" s="140"/>
    </row>
    <row r="1154" customHeight="1" spans="1:4">
      <c r="A1154" s="133">
        <v>2170207</v>
      </c>
      <c r="B1154" s="139">
        <v>2220150</v>
      </c>
      <c r="C1154" s="133" t="s">
        <v>699</v>
      </c>
      <c r="D1154" s="140"/>
    </row>
    <row r="1155" customHeight="1" spans="1:4">
      <c r="A1155" s="133">
        <v>2170208</v>
      </c>
      <c r="B1155" s="139">
        <v>2220199</v>
      </c>
      <c r="C1155" s="133" t="s">
        <v>981</v>
      </c>
      <c r="D1155" s="140"/>
    </row>
    <row r="1156" customHeight="1" spans="1:4">
      <c r="A1156" s="133">
        <v>2170299</v>
      </c>
      <c r="B1156" s="136">
        <v>22202</v>
      </c>
      <c r="C1156" s="136" t="s">
        <v>982</v>
      </c>
      <c r="D1156" s="138">
        <f>SUM(D1157:D1169)</f>
        <v>0</v>
      </c>
    </row>
    <row r="1157" customHeight="1" spans="1:4">
      <c r="A1157" s="133">
        <v>21703</v>
      </c>
      <c r="B1157" s="139">
        <v>2220201</v>
      </c>
      <c r="C1157" s="133" t="s">
        <v>680</v>
      </c>
      <c r="D1157" s="140"/>
    </row>
    <row r="1158" customHeight="1" spans="1:4">
      <c r="A1158" s="133">
        <v>2170301</v>
      </c>
      <c r="B1158" s="139">
        <v>2220202</v>
      </c>
      <c r="C1158" s="133" t="s">
        <v>681</v>
      </c>
      <c r="D1158" s="140"/>
    </row>
    <row r="1159" customHeight="1" spans="1:4">
      <c r="A1159" s="133">
        <v>2170302</v>
      </c>
      <c r="B1159" s="139">
        <v>2220203</v>
      </c>
      <c r="C1159" s="133" t="s">
        <v>682</v>
      </c>
      <c r="D1159" s="140"/>
    </row>
    <row r="1160" customHeight="1" spans="1:4">
      <c r="A1160" s="133">
        <v>2170303</v>
      </c>
      <c r="B1160" s="139">
        <v>2220204</v>
      </c>
      <c r="C1160" s="133" t="s">
        <v>983</v>
      </c>
      <c r="D1160" s="140"/>
    </row>
    <row r="1161" customHeight="1" spans="1:4">
      <c r="A1161" s="133">
        <v>2170304</v>
      </c>
      <c r="B1161" s="139">
        <v>2220205</v>
      </c>
      <c r="C1161" s="133" t="s">
        <v>984</v>
      </c>
      <c r="D1161" s="140"/>
    </row>
    <row r="1162" customHeight="1" spans="1:4">
      <c r="A1162" s="133">
        <v>2170399</v>
      </c>
      <c r="B1162" s="139">
        <v>2220206</v>
      </c>
      <c r="C1162" s="133" t="s">
        <v>985</v>
      </c>
      <c r="D1162" s="140"/>
    </row>
    <row r="1163" customHeight="1" spans="1:4">
      <c r="A1163" s="133">
        <v>21704</v>
      </c>
      <c r="B1163" s="139">
        <v>2220207</v>
      </c>
      <c r="C1163" s="133" t="s">
        <v>986</v>
      </c>
      <c r="D1163" s="140"/>
    </row>
    <row r="1164" customHeight="1" spans="1:4">
      <c r="A1164" s="133">
        <v>2170401</v>
      </c>
      <c r="B1164" s="139">
        <v>2220209</v>
      </c>
      <c r="C1164" s="133" t="s">
        <v>987</v>
      </c>
      <c r="D1164" s="140"/>
    </row>
    <row r="1165" customHeight="1" spans="1:4">
      <c r="A1165" s="133">
        <v>2170499</v>
      </c>
      <c r="B1165" s="139">
        <v>2220210</v>
      </c>
      <c r="C1165" s="133" t="s">
        <v>988</v>
      </c>
      <c r="D1165" s="140"/>
    </row>
    <row r="1166" customHeight="1" spans="1:4">
      <c r="A1166" s="133">
        <v>21799</v>
      </c>
      <c r="B1166" s="139">
        <v>2220211</v>
      </c>
      <c r="C1166" s="133" t="s">
        <v>989</v>
      </c>
      <c r="D1166" s="140"/>
    </row>
    <row r="1167" customHeight="1" spans="1:4">
      <c r="A1167" s="133">
        <v>2179901</v>
      </c>
      <c r="B1167" s="139">
        <v>2220212</v>
      </c>
      <c r="C1167" s="133" t="s">
        <v>990</v>
      </c>
      <c r="D1167" s="140"/>
    </row>
    <row r="1168" customHeight="1" spans="1:4">
      <c r="A1168" s="133">
        <v>219</v>
      </c>
      <c r="B1168" s="139">
        <v>2220250</v>
      </c>
      <c r="C1168" s="133" t="s">
        <v>699</v>
      </c>
      <c r="D1168" s="140"/>
    </row>
    <row r="1169" customHeight="1" spans="1:4">
      <c r="A1169" s="133">
        <v>21901</v>
      </c>
      <c r="B1169" s="139">
        <v>2220299</v>
      </c>
      <c r="C1169" s="133" t="s">
        <v>991</v>
      </c>
      <c r="D1169" s="140"/>
    </row>
    <row r="1170" customHeight="1" spans="1:4">
      <c r="A1170" s="133">
        <v>21902</v>
      </c>
      <c r="B1170" s="136">
        <v>22203</v>
      </c>
      <c r="C1170" s="136" t="s">
        <v>992</v>
      </c>
      <c r="D1170" s="138">
        <f>SUM(D1171:D1174)</f>
        <v>0</v>
      </c>
    </row>
    <row r="1171" customHeight="1" spans="1:4">
      <c r="A1171" s="133">
        <v>21903</v>
      </c>
      <c r="B1171" s="139">
        <v>2220301</v>
      </c>
      <c r="C1171" s="133" t="s">
        <v>993</v>
      </c>
      <c r="D1171" s="140"/>
    </row>
    <row r="1172" customHeight="1" spans="1:4">
      <c r="A1172" s="133">
        <v>21904</v>
      </c>
      <c r="B1172" s="139">
        <v>2220303</v>
      </c>
      <c r="C1172" s="133" t="s">
        <v>994</v>
      </c>
      <c r="D1172" s="140"/>
    </row>
    <row r="1173" customHeight="1" spans="1:4">
      <c r="A1173" s="133">
        <v>21905</v>
      </c>
      <c r="B1173" s="139">
        <v>2220304</v>
      </c>
      <c r="C1173" s="133" t="s">
        <v>995</v>
      </c>
      <c r="D1173" s="140"/>
    </row>
    <row r="1174" customHeight="1" spans="1:4">
      <c r="A1174" s="133">
        <v>21906</v>
      </c>
      <c r="B1174" s="139">
        <v>2220399</v>
      </c>
      <c r="C1174" s="133" t="s">
        <v>996</v>
      </c>
      <c r="D1174" s="140"/>
    </row>
    <row r="1175" customHeight="1" spans="1:4">
      <c r="A1175" s="133">
        <v>21907</v>
      </c>
      <c r="B1175" s="136">
        <v>22204</v>
      </c>
      <c r="C1175" s="136" t="s">
        <v>997</v>
      </c>
      <c r="D1175" s="138">
        <f>SUM(D1176:D1180)</f>
        <v>34</v>
      </c>
    </row>
    <row r="1176" customHeight="1" spans="1:4">
      <c r="A1176" s="133">
        <v>21908</v>
      </c>
      <c r="B1176" s="139">
        <v>2220401</v>
      </c>
      <c r="C1176" s="133" t="s">
        <v>998</v>
      </c>
      <c r="D1176" s="140"/>
    </row>
    <row r="1177" customHeight="1" spans="1:4">
      <c r="A1177" s="133">
        <v>21999</v>
      </c>
      <c r="B1177" s="139">
        <v>2220402</v>
      </c>
      <c r="C1177" s="133" t="s">
        <v>999</v>
      </c>
      <c r="D1177" s="140"/>
    </row>
    <row r="1178" customHeight="1" spans="1:4">
      <c r="A1178" s="133">
        <v>220</v>
      </c>
      <c r="B1178" s="139">
        <v>2220403</v>
      </c>
      <c r="C1178" s="133" t="s">
        <v>1000</v>
      </c>
      <c r="D1178" s="140"/>
    </row>
    <row r="1179" customHeight="1" spans="1:4">
      <c r="A1179" s="133">
        <v>22001</v>
      </c>
      <c r="B1179" s="139">
        <v>2220404</v>
      </c>
      <c r="C1179" s="133" t="s">
        <v>1001</v>
      </c>
      <c r="D1179" s="140"/>
    </row>
    <row r="1180" customHeight="1" spans="1:4">
      <c r="A1180" s="133">
        <v>2200101</v>
      </c>
      <c r="B1180" s="139">
        <v>2220499</v>
      </c>
      <c r="C1180" s="133" t="s">
        <v>1002</v>
      </c>
      <c r="D1180" s="140">
        <v>34</v>
      </c>
    </row>
    <row r="1181" customHeight="1" spans="1:4">
      <c r="A1181" s="133">
        <v>2200102</v>
      </c>
      <c r="B1181" s="136">
        <v>22205</v>
      </c>
      <c r="C1181" s="136" t="s">
        <v>1003</v>
      </c>
      <c r="D1181" s="138">
        <f>SUM(D1182:D1192)</f>
        <v>0</v>
      </c>
    </row>
    <row r="1182" customHeight="1" spans="1:4">
      <c r="A1182" s="133">
        <v>2200103</v>
      </c>
      <c r="B1182" s="139">
        <v>2220501</v>
      </c>
      <c r="C1182" s="133" t="s">
        <v>1004</v>
      </c>
      <c r="D1182" s="140"/>
    </row>
    <row r="1183" customHeight="1" spans="1:4">
      <c r="A1183" s="133">
        <v>2200104</v>
      </c>
      <c r="B1183" s="139">
        <v>2220502</v>
      </c>
      <c r="C1183" s="133" t="s">
        <v>1005</v>
      </c>
      <c r="D1183" s="140"/>
    </row>
    <row r="1184" customHeight="1" spans="1:4">
      <c r="A1184" s="133">
        <v>2200105</v>
      </c>
      <c r="B1184" s="139">
        <v>2220503</v>
      </c>
      <c r="C1184" s="133" t="s">
        <v>1006</v>
      </c>
      <c r="D1184" s="140"/>
    </row>
    <row r="1185" customHeight="1" spans="1:4">
      <c r="A1185" s="133">
        <v>2200106</v>
      </c>
      <c r="B1185" s="139">
        <v>2220504</v>
      </c>
      <c r="C1185" s="133" t="s">
        <v>1007</v>
      </c>
      <c r="D1185" s="140"/>
    </row>
    <row r="1186" customHeight="1" spans="1:4">
      <c r="A1186" s="133">
        <v>2200107</v>
      </c>
      <c r="B1186" s="139">
        <v>2220505</v>
      </c>
      <c r="C1186" s="133" t="s">
        <v>1008</v>
      </c>
      <c r="D1186" s="140"/>
    </row>
    <row r="1187" customHeight="1" spans="1:4">
      <c r="A1187" s="133">
        <v>2200108</v>
      </c>
      <c r="B1187" s="139">
        <v>2220506</v>
      </c>
      <c r="C1187" s="133" t="s">
        <v>1009</v>
      </c>
      <c r="D1187" s="140"/>
    </row>
    <row r="1188" customHeight="1" spans="1:4">
      <c r="A1188" s="133">
        <v>2200109</v>
      </c>
      <c r="B1188" s="139">
        <v>2220507</v>
      </c>
      <c r="C1188" s="133" t="s">
        <v>1010</v>
      </c>
      <c r="D1188" s="140"/>
    </row>
    <row r="1189" customHeight="1" spans="1:4">
      <c r="A1189" s="133">
        <v>2200110</v>
      </c>
      <c r="B1189" s="139">
        <v>2220508</v>
      </c>
      <c r="C1189" s="133" t="s">
        <v>1011</v>
      </c>
      <c r="D1189" s="140"/>
    </row>
    <row r="1190" customHeight="1" spans="1:4">
      <c r="A1190" s="133">
        <v>2200111</v>
      </c>
      <c r="B1190" s="139">
        <v>2220509</v>
      </c>
      <c r="C1190" s="133" t="s">
        <v>1012</v>
      </c>
      <c r="D1190" s="140"/>
    </row>
    <row r="1191" customHeight="1" spans="1:4">
      <c r="A1191" s="133">
        <v>2200112</v>
      </c>
      <c r="B1191" s="139">
        <v>2220510</v>
      </c>
      <c r="C1191" s="133" t="s">
        <v>1013</v>
      </c>
      <c r="D1191" s="140"/>
    </row>
    <row r="1192" customHeight="1" spans="1:4">
      <c r="A1192" s="133">
        <v>2200113</v>
      </c>
      <c r="B1192" s="139">
        <v>2220599</v>
      </c>
      <c r="C1192" s="133" t="s">
        <v>1014</v>
      </c>
      <c r="D1192" s="140"/>
    </row>
    <row r="1193" customHeight="1" spans="1:4">
      <c r="A1193" s="133">
        <v>2200114</v>
      </c>
      <c r="B1193" s="136">
        <v>224</v>
      </c>
      <c r="C1193" s="136" t="s">
        <v>1015</v>
      </c>
      <c r="D1193" s="138">
        <f>D1194+D1206+D1212+D1218+D1226+D1239+D1243+D1249</f>
        <v>3735</v>
      </c>
    </row>
    <row r="1194" customHeight="1" spans="1:4">
      <c r="A1194" s="133">
        <v>2200115</v>
      </c>
      <c r="B1194" s="136">
        <v>22401</v>
      </c>
      <c r="C1194" s="136" t="s">
        <v>1016</v>
      </c>
      <c r="D1194" s="138">
        <f>SUM(D1195:D1205)</f>
        <v>1785</v>
      </c>
    </row>
    <row r="1195" customHeight="1" spans="1:4">
      <c r="A1195" s="133">
        <v>2200116</v>
      </c>
      <c r="B1195" s="139">
        <v>2240101</v>
      </c>
      <c r="C1195" s="133" t="s">
        <v>1017</v>
      </c>
      <c r="D1195" s="140"/>
    </row>
    <row r="1196" customHeight="1" spans="1:4">
      <c r="A1196" s="133">
        <v>2200119</v>
      </c>
      <c r="B1196" s="139">
        <v>2240102</v>
      </c>
      <c r="C1196" s="133" t="s">
        <v>1018</v>
      </c>
      <c r="D1196" s="140"/>
    </row>
    <row r="1197" customHeight="1" spans="1:4">
      <c r="A1197" s="133">
        <v>2200150</v>
      </c>
      <c r="B1197" s="139">
        <v>2240103</v>
      </c>
      <c r="C1197" s="133" t="s">
        <v>1019</v>
      </c>
      <c r="D1197" s="140"/>
    </row>
    <row r="1198" customHeight="1" spans="1:4">
      <c r="A1198" s="133">
        <v>2200199</v>
      </c>
      <c r="B1198" s="139">
        <v>2240104</v>
      </c>
      <c r="C1198" s="133" t="s">
        <v>1020</v>
      </c>
      <c r="D1198" s="140">
        <v>200</v>
      </c>
    </row>
    <row r="1199" customHeight="1" spans="1:4">
      <c r="A1199" s="133">
        <v>22002</v>
      </c>
      <c r="B1199" s="139">
        <v>2240105</v>
      </c>
      <c r="C1199" s="133" t="s">
        <v>1021</v>
      </c>
      <c r="D1199" s="140"/>
    </row>
    <row r="1200" customHeight="1" spans="1:4">
      <c r="A1200" s="133">
        <v>2200201</v>
      </c>
      <c r="B1200" s="139">
        <v>2240106</v>
      </c>
      <c r="C1200" s="133" t="s">
        <v>1022</v>
      </c>
      <c r="D1200" s="140">
        <v>1124</v>
      </c>
    </row>
    <row r="1201" customHeight="1" spans="1:4">
      <c r="A1201" s="133">
        <v>2200202</v>
      </c>
      <c r="B1201" s="139">
        <v>2240107</v>
      </c>
      <c r="C1201" s="133" t="s">
        <v>1023</v>
      </c>
      <c r="D1201" s="140"/>
    </row>
    <row r="1202" customHeight="1" spans="1:4">
      <c r="A1202" s="133">
        <v>2200203</v>
      </c>
      <c r="B1202" s="139">
        <v>2240108</v>
      </c>
      <c r="C1202" s="133" t="s">
        <v>1024</v>
      </c>
      <c r="D1202" s="140">
        <v>461</v>
      </c>
    </row>
    <row r="1203" customHeight="1" spans="1:4">
      <c r="A1203" s="133">
        <v>2200204</v>
      </c>
      <c r="B1203" s="139">
        <v>2240109</v>
      </c>
      <c r="C1203" s="133" t="s">
        <v>1025</v>
      </c>
      <c r="D1203" s="140"/>
    </row>
    <row r="1204" customHeight="1" spans="1:4">
      <c r="A1204" s="133">
        <v>2200205</v>
      </c>
      <c r="B1204" s="139">
        <v>2240150</v>
      </c>
      <c r="C1204" s="133" t="s">
        <v>1026</v>
      </c>
      <c r="D1204" s="140"/>
    </row>
    <row r="1205" customHeight="1" spans="1:4">
      <c r="A1205" s="133">
        <v>2200206</v>
      </c>
      <c r="B1205" s="139">
        <v>2240199</v>
      </c>
      <c r="C1205" s="133" t="s">
        <v>1027</v>
      </c>
      <c r="D1205" s="140"/>
    </row>
    <row r="1206" customHeight="1" spans="1:4">
      <c r="A1206" s="133">
        <v>2200207</v>
      </c>
      <c r="B1206" s="136">
        <v>22402</v>
      </c>
      <c r="C1206" s="136" t="s">
        <v>1028</v>
      </c>
      <c r="D1206" s="138">
        <f>SUM(D1207:D1211)</f>
        <v>1853</v>
      </c>
    </row>
    <row r="1207" customHeight="1" spans="1:4">
      <c r="A1207" s="133">
        <v>2200208</v>
      </c>
      <c r="B1207" s="139">
        <v>2240201</v>
      </c>
      <c r="C1207" s="133" t="s">
        <v>1017</v>
      </c>
      <c r="D1207" s="140">
        <v>15</v>
      </c>
    </row>
    <row r="1208" customHeight="1" spans="1:4">
      <c r="A1208" s="133">
        <v>2200209</v>
      </c>
      <c r="B1208" s="139">
        <v>2240202</v>
      </c>
      <c r="C1208" s="133" t="s">
        <v>1029</v>
      </c>
      <c r="D1208" s="140"/>
    </row>
    <row r="1209" customHeight="1" spans="1:4">
      <c r="A1209" s="133">
        <v>2200210</v>
      </c>
      <c r="B1209" s="139">
        <v>2240203</v>
      </c>
      <c r="C1209" s="133" t="s">
        <v>1019</v>
      </c>
      <c r="D1209" s="140"/>
    </row>
    <row r="1210" customHeight="1" spans="1:4">
      <c r="A1210" s="133">
        <v>2200211</v>
      </c>
      <c r="B1210" s="139">
        <v>2240204</v>
      </c>
      <c r="C1210" s="133" t="s">
        <v>1030</v>
      </c>
      <c r="D1210" s="140">
        <v>1838</v>
      </c>
    </row>
    <row r="1211" customHeight="1" spans="1:4">
      <c r="A1211" s="133">
        <v>2200212</v>
      </c>
      <c r="B1211" s="139">
        <v>2240299</v>
      </c>
      <c r="C1211" s="133" t="s">
        <v>1031</v>
      </c>
      <c r="D1211" s="140"/>
    </row>
    <row r="1212" customHeight="1" spans="1:4">
      <c r="A1212" s="133">
        <v>2200213</v>
      </c>
      <c r="B1212" s="136">
        <v>22403</v>
      </c>
      <c r="C1212" s="136" t="s">
        <v>1032</v>
      </c>
      <c r="D1212" s="138">
        <f>SUM(D1213:D1217)</f>
        <v>0</v>
      </c>
    </row>
    <row r="1213" customHeight="1" spans="1:4">
      <c r="A1213" s="133">
        <v>2200215</v>
      </c>
      <c r="B1213" s="139">
        <v>2240301</v>
      </c>
      <c r="C1213" s="133" t="s">
        <v>1017</v>
      </c>
      <c r="D1213" s="140"/>
    </row>
    <row r="1214" customHeight="1" spans="1:4">
      <c r="A1214" s="133">
        <v>2200217</v>
      </c>
      <c r="B1214" s="139">
        <v>2240302</v>
      </c>
      <c r="C1214" s="133" t="s">
        <v>1018</v>
      </c>
      <c r="D1214" s="140"/>
    </row>
    <row r="1215" customHeight="1" spans="1:4">
      <c r="A1215" s="133">
        <v>2200218</v>
      </c>
      <c r="B1215" s="139">
        <v>2240303</v>
      </c>
      <c r="C1215" s="133" t="s">
        <v>1019</v>
      </c>
      <c r="D1215" s="140"/>
    </row>
    <row r="1216" customHeight="1" spans="1:4">
      <c r="A1216" s="133">
        <v>2200250</v>
      </c>
      <c r="B1216" s="139">
        <v>2240304</v>
      </c>
      <c r="C1216" s="133" t="s">
        <v>1033</v>
      </c>
      <c r="D1216" s="140"/>
    </row>
    <row r="1217" customHeight="1" spans="1:4">
      <c r="A1217" s="133">
        <v>2200299</v>
      </c>
      <c r="B1217" s="139">
        <v>2240399</v>
      </c>
      <c r="C1217" s="133" t="s">
        <v>1034</v>
      </c>
      <c r="D1217" s="140"/>
    </row>
    <row r="1218" customHeight="1" spans="1:4">
      <c r="A1218" s="133">
        <v>22003</v>
      </c>
      <c r="B1218" s="136">
        <v>22404</v>
      </c>
      <c r="C1218" s="136" t="s">
        <v>1035</v>
      </c>
      <c r="D1218" s="138">
        <f>SUM(D1219:D1225)</f>
        <v>0</v>
      </c>
    </row>
    <row r="1219" customHeight="1" spans="1:4">
      <c r="A1219" s="133">
        <v>2200301</v>
      </c>
      <c r="B1219" s="139">
        <v>2240401</v>
      </c>
      <c r="C1219" s="133" t="s">
        <v>1017</v>
      </c>
      <c r="D1219" s="140"/>
    </row>
    <row r="1220" customHeight="1" spans="1:4">
      <c r="A1220" s="133">
        <v>2200302</v>
      </c>
      <c r="B1220" s="139">
        <v>2240402</v>
      </c>
      <c r="C1220" s="133" t="s">
        <v>1018</v>
      </c>
      <c r="D1220" s="140"/>
    </row>
    <row r="1221" customHeight="1" spans="1:4">
      <c r="A1221" s="133">
        <v>2200303</v>
      </c>
      <c r="B1221" s="139">
        <v>2240403</v>
      </c>
      <c r="C1221" s="133" t="s">
        <v>1019</v>
      </c>
      <c r="D1221" s="140"/>
    </row>
    <row r="1222" customHeight="1" spans="1:4">
      <c r="A1222" s="133">
        <v>2200304</v>
      </c>
      <c r="B1222" s="139">
        <v>2240404</v>
      </c>
      <c r="C1222" s="133" t="s">
        <v>1036</v>
      </c>
      <c r="D1222" s="140"/>
    </row>
    <row r="1223" customHeight="1" spans="1:4">
      <c r="A1223" s="133">
        <v>2200305</v>
      </c>
      <c r="B1223" s="139">
        <v>2240405</v>
      </c>
      <c r="C1223" s="133" t="s">
        <v>1037</v>
      </c>
      <c r="D1223" s="140"/>
    </row>
    <row r="1224" customHeight="1" spans="1:4">
      <c r="A1224" s="133">
        <v>2200306</v>
      </c>
      <c r="B1224" s="139">
        <v>2240450</v>
      </c>
      <c r="C1224" s="133" t="s">
        <v>1026</v>
      </c>
      <c r="D1224" s="140"/>
    </row>
    <row r="1225" customHeight="1" spans="1:4">
      <c r="A1225" s="133">
        <v>2200350</v>
      </c>
      <c r="B1225" s="139">
        <v>2240499</v>
      </c>
      <c r="C1225" s="133" t="s">
        <v>1038</v>
      </c>
      <c r="D1225" s="140"/>
    </row>
    <row r="1226" customHeight="1" spans="1:4">
      <c r="A1226" s="133">
        <v>2200399</v>
      </c>
      <c r="B1226" s="136">
        <v>22405</v>
      </c>
      <c r="C1226" s="136" t="s">
        <v>1039</v>
      </c>
      <c r="D1226" s="138">
        <f>SUM(D1227:D1238)</f>
        <v>97</v>
      </c>
    </row>
    <row r="1227" customHeight="1" spans="1:4">
      <c r="A1227" s="133">
        <v>22005</v>
      </c>
      <c r="B1227" s="139">
        <v>2240501</v>
      </c>
      <c r="C1227" s="133" t="s">
        <v>1017</v>
      </c>
      <c r="D1227" s="140">
        <v>76</v>
      </c>
    </row>
    <row r="1228" customHeight="1" spans="1:4">
      <c r="A1228" s="133">
        <v>2200501</v>
      </c>
      <c r="B1228" s="139">
        <v>2240502</v>
      </c>
      <c r="C1228" s="133" t="s">
        <v>1018</v>
      </c>
      <c r="D1228" s="140"/>
    </row>
    <row r="1229" customHeight="1" spans="1:4">
      <c r="A1229" s="133">
        <v>2200502</v>
      </c>
      <c r="B1229" s="139">
        <v>2240503</v>
      </c>
      <c r="C1229" s="133" t="s">
        <v>1019</v>
      </c>
      <c r="D1229" s="140"/>
    </row>
    <row r="1230" customHeight="1" spans="1:4">
      <c r="A1230" s="133">
        <v>2200503</v>
      </c>
      <c r="B1230" s="139">
        <v>2240504</v>
      </c>
      <c r="C1230" s="133" t="s">
        <v>1040</v>
      </c>
      <c r="D1230" s="140"/>
    </row>
    <row r="1231" customHeight="1" spans="1:4">
      <c r="A1231" s="133">
        <v>2200504</v>
      </c>
      <c r="B1231" s="139">
        <v>2240505</v>
      </c>
      <c r="C1231" s="133" t="s">
        <v>1041</v>
      </c>
      <c r="D1231" s="140"/>
    </row>
    <row r="1232" customHeight="1" spans="1:4">
      <c r="A1232" s="133">
        <v>2200506</v>
      </c>
      <c r="B1232" s="139">
        <v>2240506</v>
      </c>
      <c r="C1232" s="133" t="s">
        <v>1042</v>
      </c>
      <c r="D1232" s="140"/>
    </row>
    <row r="1233" customHeight="1" spans="1:4">
      <c r="A1233" s="133">
        <v>2200507</v>
      </c>
      <c r="B1233" s="139">
        <v>2240507</v>
      </c>
      <c r="C1233" s="133" t="s">
        <v>1043</v>
      </c>
      <c r="D1233" s="140"/>
    </row>
    <row r="1234" customHeight="1" spans="1:4">
      <c r="A1234" s="133">
        <v>2200508</v>
      </c>
      <c r="B1234" s="139">
        <v>2240508</v>
      </c>
      <c r="C1234" s="133" t="s">
        <v>1044</v>
      </c>
      <c r="D1234" s="140"/>
    </row>
    <row r="1235" customHeight="1" spans="1:4">
      <c r="A1235" s="133">
        <v>2200509</v>
      </c>
      <c r="B1235" s="139">
        <v>2240509</v>
      </c>
      <c r="C1235" s="133" t="s">
        <v>1045</v>
      </c>
      <c r="D1235" s="140"/>
    </row>
    <row r="1236" customHeight="1" spans="1:4">
      <c r="A1236" s="133">
        <v>2200510</v>
      </c>
      <c r="B1236" s="139">
        <v>2240510</v>
      </c>
      <c r="C1236" s="133" t="s">
        <v>1046</v>
      </c>
      <c r="D1236" s="140"/>
    </row>
    <row r="1237" customHeight="1" spans="1:4">
      <c r="A1237" s="133">
        <v>2200511</v>
      </c>
      <c r="B1237" s="139">
        <v>2240550</v>
      </c>
      <c r="C1237" s="133" t="s">
        <v>1047</v>
      </c>
      <c r="D1237" s="140"/>
    </row>
    <row r="1238" customHeight="1" spans="1:4">
      <c r="A1238" s="133">
        <v>2200512</v>
      </c>
      <c r="B1238" s="139">
        <v>2240599</v>
      </c>
      <c r="C1238" s="133" t="s">
        <v>1048</v>
      </c>
      <c r="D1238" s="140">
        <v>21</v>
      </c>
    </row>
    <row r="1239" customHeight="1" spans="1:4">
      <c r="A1239" s="133">
        <v>2200513</v>
      </c>
      <c r="B1239" s="136">
        <v>22406</v>
      </c>
      <c r="C1239" s="136" t="s">
        <v>1049</v>
      </c>
      <c r="D1239" s="138">
        <f>SUM(D1240:D1242)</f>
        <v>0</v>
      </c>
    </row>
    <row r="1240" customHeight="1" spans="1:4">
      <c r="A1240" s="133">
        <v>2200514</v>
      </c>
      <c r="B1240" s="139">
        <v>2240601</v>
      </c>
      <c r="C1240" s="133" t="s">
        <v>1050</v>
      </c>
      <c r="D1240" s="140"/>
    </row>
    <row r="1241" customHeight="1" spans="1:4">
      <c r="A1241" s="133">
        <v>2200599</v>
      </c>
      <c r="B1241" s="139">
        <v>2240602</v>
      </c>
      <c r="C1241" s="133" t="s">
        <v>1051</v>
      </c>
      <c r="D1241" s="140"/>
    </row>
    <row r="1242" customHeight="1" spans="1:4">
      <c r="A1242" s="133">
        <v>22099</v>
      </c>
      <c r="B1242" s="139">
        <v>2240699</v>
      </c>
      <c r="C1242" s="133" t="s">
        <v>1052</v>
      </c>
      <c r="D1242" s="140"/>
    </row>
    <row r="1243" customHeight="1" spans="1:4">
      <c r="A1243" s="133">
        <v>2209901</v>
      </c>
      <c r="B1243" s="136">
        <v>22407</v>
      </c>
      <c r="C1243" s="136" t="s">
        <v>1053</v>
      </c>
      <c r="D1243" s="138">
        <f>SUM(D1244:D1248)</f>
        <v>0</v>
      </c>
    </row>
    <row r="1244" customHeight="1" spans="1:4">
      <c r="A1244" s="133">
        <v>221</v>
      </c>
      <c r="B1244" s="139">
        <v>2240701</v>
      </c>
      <c r="C1244" s="133" t="s">
        <v>1054</v>
      </c>
      <c r="D1244" s="140"/>
    </row>
    <row r="1245" customHeight="1" spans="1:4">
      <c r="A1245" s="133">
        <v>22101</v>
      </c>
      <c r="B1245" s="139">
        <v>2240702</v>
      </c>
      <c r="C1245" s="133" t="s">
        <v>1055</v>
      </c>
      <c r="D1245" s="140"/>
    </row>
    <row r="1246" customHeight="1" spans="1:4">
      <c r="A1246" s="133">
        <v>2210101</v>
      </c>
      <c r="B1246" s="139">
        <v>2240703</v>
      </c>
      <c r="C1246" s="133" t="s">
        <v>1056</v>
      </c>
      <c r="D1246" s="140"/>
    </row>
    <row r="1247" customHeight="1" spans="1:4">
      <c r="A1247" s="133">
        <v>2210102</v>
      </c>
      <c r="B1247" s="139">
        <v>2240704</v>
      </c>
      <c r="C1247" s="133" t="s">
        <v>1057</v>
      </c>
      <c r="D1247" s="140"/>
    </row>
    <row r="1248" customHeight="1" spans="1:4">
      <c r="A1248" s="133">
        <v>2210103</v>
      </c>
      <c r="B1248" s="139">
        <v>2240799</v>
      </c>
      <c r="C1248" s="133" t="s">
        <v>1058</v>
      </c>
      <c r="D1248" s="140"/>
    </row>
    <row r="1249" customHeight="1" spans="1:4">
      <c r="A1249" s="133">
        <v>2210104</v>
      </c>
      <c r="B1249" s="139">
        <v>22499</v>
      </c>
      <c r="C1249" s="136" t="s">
        <v>1059</v>
      </c>
      <c r="D1249" s="140"/>
    </row>
    <row r="1250" customHeight="1" spans="1:4">
      <c r="A1250" s="133">
        <v>2210105</v>
      </c>
      <c r="B1250" s="136">
        <v>227</v>
      </c>
      <c r="C1250" s="136" t="s">
        <v>1060</v>
      </c>
      <c r="D1250" s="140">
        <v>6000</v>
      </c>
    </row>
    <row r="1251" customHeight="1" spans="1:4">
      <c r="A1251" s="133">
        <v>2210106</v>
      </c>
      <c r="B1251" s="136">
        <v>231</v>
      </c>
      <c r="C1251" s="136" t="s">
        <v>1061</v>
      </c>
      <c r="D1251" s="138">
        <f>D1252</f>
        <v>24000</v>
      </c>
    </row>
    <row r="1252" customHeight="1" spans="1:4">
      <c r="A1252" s="133">
        <v>2210107</v>
      </c>
      <c r="B1252" s="136">
        <v>23101</v>
      </c>
      <c r="C1252" s="136" t="s">
        <v>1062</v>
      </c>
      <c r="D1252" s="138">
        <f>SUM(D1253:D1256)</f>
        <v>24000</v>
      </c>
    </row>
    <row r="1253" customHeight="1" spans="1:4">
      <c r="A1253" s="133">
        <v>2210199</v>
      </c>
      <c r="B1253" s="139">
        <v>2310301</v>
      </c>
      <c r="C1253" s="133" t="s">
        <v>1063</v>
      </c>
      <c r="D1253" s="140">
        <v>21900</v>
      </c>
    </row>
    <row r="1254" customHeight="1" spans="1:4">
      <c r="A1254" s="133">
        <v>22102</v>
      </c>
      <c r="B1254" s="139">
        <v>2310302</v>
      </c>
      <c r="C1254" s="133" t="s">
        <v>1064</v>
      </c>
      <c r="D1254" s="140"/>
    </row>
    <row r="1255" customHeight="1" spans="1:4">
      <c r="A1255" s="133">
        <v>2210201</v>
      </c>
      <c r="B1255" s="139">
        <v>2310303</v>
      </c>
      <c r="C1255" s="133" t="s">
        <v>1065</v>
      </c>
      <c r="D1255" s="140"/>
    </row>
    <row r="1256" customHeight="1" spans="1:4">
      <c r="A1256" s="133">
        <v>2210202</v>
      </c>
      <c r="B1256" s="139">
        <v>2310399</v>
      </c>
      <c r="C1256" s="133" t="s">
        <v>1066</v>
      </c>
      <c r="D1256" s="140">
        <v>2100</v>
      </c>
    </row>
    <row r="1257" customHeight="1" spans="1:4">
      <c r="A1257" s="133">
        <v>2210203</v>
      </c>
      <c r="B1257" s="136">
        <v>233</v>
      </c>
      <c r="C1257" s="136" t="s">
        <v>1067</v>
      </c>
      <c r="D1257" s="138">
        <f>D1258</f>
        <v>0</v>
      </c>
    </row>
    <row r="1258" customHeight="1" spans="1:4">
      <c r="A1258" s="133">
        <v>22103</v>
      </c>
      <c r="B1258" s="136">
        <v>23303</v>
      </c>
      <c r="C1258" s="133" t="s">
        <v>1068</v>
      </c>
      <c r="D1258" s="140"/>
    </row>
    <row r="1259" customHeight="1" spans="1:4">
      <c r="A1259" s="133">
        <v>2210301</v>
      </c>
      <c r="B1259" s="136">
        <v>229</v>
      </c>
      <c r="C1259" s="136" t="s">
        <v>1069</v>
      </c>
      <c r="D1259" s="138">
        <f>D1260+D1261</f>
        <v>54730</v>
      </c>
    </row>
    <row r="1260" customHeight="1" spans="1:4">
      <c r="A1260" s="133">
        <v>2210302</v>
      </c>
      <c r="B1260" s="136">
        <v>22902</v>
      </c>
      <c r="C1260" s="133" t="s">
        <v>1070</v>
      </c>
      <c r="D1260" s="140">
        <v>30000</v>
      </c>
    </row>
    <row r="1261" customHeight="1" spans="1:4">
      <c r="A1261" s="133">
        <v>2210399</v>
      </c>
      <c r="B1261" s="136">
        <v>22999</v>
      </c>
      <c r="C1261" s="133" t="s">
        <v>1071</v>
      </c>
      <c r="D1261" s="140">
        <v>24730</v>
      </c>
    </row>
  </sheetData>
  <mergeCells count="4">
    <mergeCell ref="B1:C1"/>
    <mergeCell ref="A2:D2"/>
    <mergeCell ref="A3:D3"/>
    <mergeCell ref="B4:B5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workbookViewId="0">
      <selection activeCell="A2" sqref="A2:C2"/>
    </sheetView>
  </sheetViews>
  <sheetFormatPr defaultColWidth="9" defaultRowHeight="13.5" outlineLevelCol="2"/>
  <cols>
    <col min="1" max="1" width="22.75" style="113" customWidth="1"/>
    <col min="2" max="2" width="42.25" style="113" customWidth="1"/>
    <col min="3" max="3" width="26.5" style="114" customWidth="1"/>
    <col min="4" max="247" width="9" style="113"/>
    <col min="248" max="248" width="22.75" style="113" customWidth="1"/>
    <col min="249" max="249" width="42.25" style="113" customWidth="1"/>
    <col min="250" max="250" width="26.5" style="113" customWidth="1"/>
    <col min="251" max="503" width="9" style="113"/>
    <col min="504" max="504" width="22.75" style="113" customWidth="1"/>
    <col min="505" max="505" width="42.25" style="113" customWidth="1"/>
    <col min="506" max="506" width="26.5" style="113" customWidth="1"/>
    <col min="507" max="759" width="9" style="113"/>
    <col min="760" max="760" width="22.75" style="113" customWidth="1"/>
    <col min="761" max="761" width="42.25" style="113" customWidth="1"/>
    <col min="762" max="762" width="26.5" style="113" customWidth="1"/>
    <col min="763" max="1015" width="9" style="113"/>
    <col min="1016" max="1016" width="22.75" style="113" customWidth="1"/>
    <col min="1017" max="1017" width="42.25" style="113" customWidth="1"/>
    <col min="1018" max="1018" width="26.5" style="113" customWidth="1"/>
    <col min="1019" max="1271" width="9" style="113"/>
    <col min="1272" max="1272" width="22.75" style="113" customWidth="1"/>
    <col min="1273" max="1273" width="42.25" style="113" customWidth="1"/>
    <col min="1274" max="1274" width="26.5" style="113" customWidth="1"/>
    <col min="1275" max="1527" width="9" style="113"/>
    <col min="1528" max="1528" width="22.75" style="113" customWidth="1"/>
    <col min="1529" max="1529" width="42.25" style="113" customWidth="1"/>
    <col min="1530" max="1530" width="26.5" style="113" customWidth="1"/>
    <col min="1531" max="1783" width="9" style="113"/>
    <col min="1784" max="1784" width="22.75" style="113" customWidth="1"/>
    <col min="1785" max="1785" width="42.25" style="113" customWidth="1"/>
    <col min="1786" max="1786" width="26.5" style="113" customWidth="1"/>
    <col min="1787" max="2039" width="9" style="113"/>
    <col min="2040" max="2040" width="22.75" style="113" customWidth="1"/>
    <col min="2041" max="2041" width="42.25" style="113" customWidth="1"/>
    <col min="2042" max="2042" width="26.5" style="113" customWidth="1"/>
    <col min="2043" max="2295" width="9" style="113"/>
    <col min="2296" max="2296" width="22.75" style="113" customWidth="1"/>
    <col min="2297" max="2297" width="42.25" style="113" customWidth="1"/>
    <col min="2298" max="2298" width="26.5" style="113" customWidth="1"/>
    <col min="2299" max="2551" width="9" style="113"/>
    <col min="2552" max="2552" width="22.75" style="113" customWidth="1"/>
    <col min="2553" max="2553" width="42.25" style="113" customWidth="1"/>
    <col min="2554" max="2554" width="26.5" style="113" customWidth="1"/>
    <col min="2555" max="2807" width="9" style="113"/>
    <col min="2808" max="2808" width="22.75" style="113" customWidth="1"/>
    <col min="2809" max="2809" width="42.25" style="113" customWidth="1"/>
    <col min="2810" max="2810" width="26.5" style="113" customWidth="1"/>
    <col min="2811" max="3063" width="9" style="113"/>
    <col min="3064" max="3064" width="22.75" style="113" customWidth="1"/>
    <col min="3065" max="3065" width="42.25" style="113" customWidth="1"/>
    <col min="3066" max="3066" width="26.5" style="113" customWidth="1"/>
    <col min="3067" max="3319" width="9" style="113"/>
    <col min="3320" max="3320" width="22.75" style="113" customWidth="1"/>
    <col min="3321" max="3321" width="42.25" style="113" customWidth="1"/>
    <col min="3322" max="3322" width="26.5" style="113" customWidth="1"/>
    <col min="3323" max="3575" width="9" style="113"/>
    <col min="3576" max="3576" width="22.75" style="113" customWidth="1"/>
    <col min="3577" max="3577" width="42.25" style="113" customWidth="1"/>
    <col min="3578" max="3578" width="26.5" style="113" customWidth="1"/>
    <col min="3579" max="3831" width="9" style="113"/>
    <col min="3832" max="3832" width="22.75" style="113" customWidth="1"/>
    <col min="3833" max="3833" width="42.25" style="113" customWidth="1"/>
    <col min="3834" max="3834" width="26.5" style="113" customWidth="1"/>
    <col min="3835" max="4087" width="9" style="113"/>
    <col min="4088" max="4088" width="22.75" style="113" customWidth="1"/>
    <col min="4089" max="4089" width="42.25" style="113" customWidth="1"/>
    <col min="4090" max="4090" width="26.5" style="113" customWidth="1"/>
    <col min="4091" max="4343" width="9" style="113"/>
    <col min="4344" max="4344" width="22.75" style="113" customWidth="1"/>
    <col min="4345" max="4345" width="42.25" style="113" customWidth="1"/>
    <col min="4346" max="4346" width="26.5" style="113" customWidth="1"/>
    <col min="4347" max="4599" width="9" style="113"/>
    <col min="4600" max="4600" width="22.75" style="113" customWidth="1"/>
    <col min="4601" max="4601" width="42.25" style="113" customWidth="1"/>
    <col min="4602" max="4602" width="26.5" style="113" customWidth="1"/>
    <col min="4603" max="4855" width="9" style="113"/>
    <col min="4856" max="4856" width="22.75" style="113" customWidth="1"/>
    <col min="4857" max="4857" width="42.25" style="113" customWidth="1"/>
    <col min="4858" max="4858" width="26.5" style="113" customWidth="1"/>
    <col min="4859" max="5111" width="9" style="113"/>
    <col min="5112" max="5112" width="22.75" style="113" customWidth="1"/>
    <col min="5113" max="5113" width="42.25" style="113" customWidth="1"/>
    <col min="5114" max="5114" width="26.5" style="113" customWidth="1"/>
    <col min="5115" max="5367" width="9" style="113"/>
    <col min="5368" max="5368" width="22.75" style="113" customWidth="1"/>
    <col min="5369" max="5369" width="42.25" style="113" customWidth="1"/>
    <col min="5370" max="5370" width="26.5" style="113" customWidth="1"/>
    <col min="5371" max="5623" width="9" style="113"/>
    <col min="5624" max="5624" width="22.75" style="113" customWidth="1"/>
    <col min="5625" max="5625" width="42.25" style="113" customWidth="1"/>
    <col min="5626" max="5626" width="26.5" style="113" customWidth="1"/>
    <col min="5627" max="5879" width="9" style="113"/>
    <col min="5880" max="5880" width="22.75" style="113" customWidth="1"/>
    <col min="5881" max="5881" width="42.25" style="113" customWidth="1"/>
    <col min="5882" max="5882" width="26.5" style="113" customWidth="1"/>
    <col min="5883" max="6135" width="9" style="113"/>
    <col min="6136" max="6136" width="22.75" style="113" customWidth="1"/>
    <col min="6137" max="6137" width="42.25" style="113" customWidth="1"/>
    <col min="6138" max="6138" width="26.5" style="113" customWidth="1"/>
    <col min="6139" max="6391" width="9" style="113"/>
    <col min="6392" max="6392" width="22.75" style="113" customWidth="1"/>
    <col min="6393" max="6393" width="42.25" style="113" customWidth="1"/>
    <col min="6394" max="6394" width="26.5" style="113" customWidth="1"/>
    <col min="6395" max="6647" width="9" style="113"/>
    <col min="6648" max="6648" width="22.75" style="113" customWidth="1"/>
    <col min="6649" max="6649" width="42.25" style="113" customWidth="1"/>
    <col min="6650" max="6650" width="26.5" style="113" customWidth="1"/>
    <col min="6651" max="6903" width="9" style="113"/>
    <col min="6904" max="6904" width="22.75" style="113" customWidth="1"/>
    <col min="6905" max="6905" width="42.25" style="113" customWidth="1"/>
    <col min="6906" max="6906" width="26.5" style="113" customWidth="1"/>
    <col min="6907" max="7159" width="9" style="113"/>
    <col min="7160" max="7160" width="22.75" style="113" customWidth="1"/>
    <col min="7161" max="7161" width="42.25" style="113" customWidth="1"/>
    <col min="7162" max="7162" width="26.5" style="113" customWidth="1"/>
    <col min="7163" max="7415" width="9" style="113"/>
    <col min="7416" max="7416" width="22.75" style="113" customWidth="1"/>
    <col min="7417" max="7417" width="42.25" style="113" customWidth="1"/>
    <col min="7418" max="7418" width="26.5" style="113" customWidth="1"/>
    <col min="7419" max="7671" width="9" style="113"/>
    <col min="7672" max="7672" width="22.75" style="113" customWidth="1"/>
    <col min="7673" max="7673" width="42.25" style="113" customWidth="1"/>
    <col min="7674" max="7674" width="26.5" style="113" customWidth="1"/>
    <col min="7675" max="7927" width="9" style="113"/>
    <col min="7928" max="7928" width="22.75" style="113" customWidth="1"/>
    <col min="7929" max="7929" width="42.25" style="113" customWidth="1"/>
    <col min="7930" max="7930" width="26.5" style="113" customWidth="1"/>
    <col min="7931" max="8183" width="9" style="113"/>
    <col min="8184" max="8184" width="22.75" style="113" customWidth="1"/>
    <col min="8185" max="8185" width="42.25" style="113" customWidth="1"/>
    <col min="8186" max="8186" width="26.5" style="113" customWidth="1"/>
    <col min="8187" max="8439" width="9" style="113"/>
    <col min="8440" max="8440" width="22.75" style="113" customWidth="1"/>
    <col min="8441" max="8441" width="42.25" style="113" customWidth="1"/>
    <col min="8442" max="8442" width="26.5" style="113" customWidth="1"/>
    <col min="8443" max="8695" width="9" style="113"/>
    <col min="8696" max="8696" width="22.75" style="113" customWidth="1"/>
    <col min="8697" max="8697" width="42.25" style="113" customWidth="1"/>
    <col min="8698" max="8698" width="26.5" style="113" customWidth="1"/>
    <col min="8699" max="8951" width="9" style="113"/>
    <col min="8952" max="8952" width="22.75" style="113" customWidth="1"/>
    <col min="8953" max="8953" width="42.25" style="113" customWidth="1"/>
    <col min="8954" max="8954" width="26.5" style="113" customWidth="1"/>
    <col min="8955" max="9207" width="9" style="113"/>
    <col min="9208" max="9208" width="22.75" style="113" customWidth="1"/>
    <col min="9209" max="9209" width="42.25" style="113" customWidth="1"/>
    <col min="9210" max="9210" width="26.5" style="113" customWidth="1"/>
    <col min="9211" max="9463" width="9" style="113"/>
    <col min="9464" max="9464" width="22.75" style="113" customWidth="1"/>
    <col min="9465" max="9465" width="42.25" style="113" customWidth="1"/>
    <col min="9466" max="9466" width="26.5" style="113" customWidth="1"/>
    <col min="9467" max="9719" width="9" style="113"/>
    <col min="9720" max="9720" width="22.75" style="113" customWidth="1"/>
    <col min="9721" max="9721" width="42.25" style="113" customWidth="1"/>
    <col min="9722" max="9722" width="26.5" style="113" customWidth="1"/>
    <col min="9723" max="9975" width="9" style="113"/>
    <col min="9976" max="9976" width="22.75" style="113" customWidth="1"/>
    <col min="9977" max="9977" width="42.25" style="113" customWidth="1"/>
    <col min="9978" max="9978" width="26.5" style="113" customWidth="1"/>
    <col min="9979" max="10231" width="9" style="113"/>
    <col min="10232" max="10232" width="22.75" style="113" customWidth="1"/>
    <col min="10233" max="10233" width="42.25" style="113" customWidth="1"/>
    <col min="10234" max="10234" width="26.5" style="113" customWidth="1"/>
    <col min="10235" max="10487" width="9" style="113"/>
    <col min="10488" max="10488" width="22.75" style="113" customWidth="1"/>
    <col min="10489" max="10489" width="42.25" style="113" customWidth="1"/>
    <col min="10490" max="10490" width="26.5" style="113" customWidth="1"/>
    <col min="10491" max="10743" width="9" style="113"/>
    <col min="10744" max="10744" width="22.75" style="113" customWidth="1"/>
    <col min="10745" max="10745" width="42.25" style="113" customWidth="1"/>
    <col min="10746" max="10746" width="26.5" style="113" customWidth="1"/>
    <col min="10747" max="10999" width="9" style="113"/>
    <col min="11000" max="11000" width="22.75" style="113" customWidth="1"/>
    <col min="11001" max="11001" width="42.25" style="113" customWidth="1"/>
    <col min="11002" max="11002" width="26.5" style="113" customWidth="1"/>
    <col min="11003" max="11255" width="9" style="113"/>
    <col min="11256" max="11256" width="22.75" style="113" customWidth="1"/>
    <col min="11257" max="11257" width="42.25" style="113" customWidth="1"/>
    <col min="11258" max="11258" width="26.5" style="113" customWidth="1"/>
    <col min="11259" max="11511" width="9" style="113"/>
    <col min="11512" max="11512" width="22.75" style="113" customWidth="1"/>
    <col min="11513" max="11513" width="42.25" style="113" customWidth="1"/>
    <col min="11514" max="11514" width="26.5" style="113" customWidth="1"/>
    <col min="11515" max="11767" width="9" style="113"/>
    <col min="11768" max="11768" width="22.75" style="113" customWidth="1"/>
    <col min="11769" max="11769" width="42.25" style="113" customWidth="1"/>
    <col min="11770" max="11770" width="26.5" style="113" customWidth="1"/>
    <col min="11771" max="12023" width="9" style="113"/>
    <col min="12024" max="12024" width="22.75" style="113" customWidth="1"/>
    <col min="12025" max="12025" width="42.25" style="113" customWidth="1"/>
    <col min="12026" max="12026" width="26.5" style="113" customWidth="1"/>
    <col min="12027" max="12279" width="9" style="113"/>
    <col min="12280" max="12280" width="22.75" style="113" customWidth="1"/>
    <col min="12281" max="12281" width="42.25" style="113" customWidth="1"/>
    <col min="12282" max="12282" width="26.5" style="113" customWidth="1"/>
    <col min="12283" max="12535" width="9" style="113"/>
    <col min="12536" max="12536" width="22.75" style="113" customWidth="1"/>
    <col min="12537" max="12537" width="42.25" style="113" customWidth="1"/>
    <col min="12538" max="12538" width="26.5" style="113" customWidth="1"/>
    <col min="12539" max="12791" width="9" style="113"/>
    <col min="12792" max="12792" width="22.75" style="113" customWidth="1"/>
    <col min="12793" max="12793" width="42.25" style="113" customWidth="1"/>
    <col min="12794" max="12794" width="26.5" style="113" customWidth="1"/>
    <col min="12795" max="13047" width="9" style="113"/>
    <col min="13048" max="13048" width="22.75" style="113" customWidth="1"/>
    <col min="13049" max="13049" width="42.25" style="113" customWidth="1"/>
    <col min="13050" max="13050" width="26.5" style="113" customWidth="1"/>
    <col min="13051" max="13303" width="9" style="113"/>
    <col min="13304" max="13304" width="22.75" style="113" customWidth="1"/>
    <col min="13305" max="13305" width="42.25" style="113" customWidth="1"/>
    <col min="13306" max="13306" width="26.5" style="113" customWidth="1"/>
    <col min="13307" max="13559" width="9" style="113"/>
    <col min="13560" max="13560" width="22.75" style="113" customWidth="1"/>
    <col min="13561" max="13561" width="42.25" style="113" customWidth="1"/>
    <col min="13562" max="13562" width="26.5" style="113" customWidth="1"/>
    <col min="13563" max="13815" width="9" style="113"/>
    <col min="13816" max="13816" width="22.75" style="113" customWidth="1"/>
    <col min="13817" max="13817" width="42.25" style="113" customWidth="1"/>
    <col min="13818" max="13818" width="26.5" style="113" customWidth="1"/>
    <col min="13819" max="14071" width="9" style="113"/>
    <col min="14072" max="14072" width="22.75" style="113" customWidth="1"/>
    <col min="14073" max="14073" width="42.25" style="113" customWidth="1"/>
    <col min="14074" max="14074" width="26.5" style="113" customWidth="1"/>
    <col min="14075" max="14327" width="9" style="113"/>
    <col min="14328" max="14328" width="22.75" style="113" customWidth="1"/>
    <col min="14329" max="14329" width="42.25" style="113" customWidth="1"/>
    <col min="14330" max="14330" width="26.5" style="113" customWidth="1"/>
    <col min="14331" max="14583" width="9" style="113"/>
    <col min="14584" max="14584" width="22.75" style="113" customWidth="1"/>
    <col min="14585" max="14585" width="42.25" style="113" customWidth="1"/>
    <col min="14586" max="14586" width="26.5" style="113" customWidth="1"/>
    <col min="14587" max="14839" width="9" style="113"/>
    <col min="14840" max="14840" width="22.75" style="113" customWidth="1"/>
    <col min="14841" max="14841" width="42.25" style="113" customWidth="1"/>
    <col min="14842" max="14842" width="26.5" style="113" customWidth="1"/>
    <col min="14843" max="15095" width="9" style="113"/>
    <col min="15096" max="15096" width="22.75" style="113" customWidth="1"/>
    <col min="15097" max="15097" width="42.25" style="113" customWidth="1"/>
    <col min="15098" max="15098" width="26.5" style="113" customWidth="1"/>
    <col min="15099" max="15351" width="9" style="113"/>
    <col min="15352" max="15352" width="22.75" style="113" customWidth="1"/>
    <col min="15353" max="15353" width="42.25" style="113" customWidth="1"/>
    <col min="15354" max="15354" width="26.5" style="113" customWidth="1"/>
    <col min="15355" max="15607" width="9" style="113"/>
    <col min="15608" max="15608" width="22.75" style="113" customWidth="1"/>
    <col min="15609" max="15609" width="42.25" style="113" customWidth="1"/>
    <col min="15610" max="15610" width="26.5" style="113" customWidth="1"/>
    <col min="15611" max="15863" width="9" style="113"/>
    <col min="15864" max="15864" width="22.75" style="113" customWidth="1"/>
    <col min="15865" max="15865" width="42.25" style="113" customWidth="1"/>
    <col min="15866" max="15866" width="26.5" style="113" customWidth="1"/>
    <col min="15867" max="16119" width="9" style="113"/>
    <col min="16120" max="16120" width="22.75" style="113" customWidth="1"/>
    <col min="16121" max="16121" width="42.25" style="113" customWidth="1"/>
    <col min="16122" max="16122" width="26.5" style="113" customWidth="1"/>
    <col min="16123" max="16384" width="9" style="113"/>
  </cols>
  <sheetData>
    <row r="1" spans="1:1">
      <c r="A1" s="26" t="s">
        <v>1072</v>
      </c>
    </row>
    <row r="2" ht="20.25" spans="1:3">
      <c r="A2" s="115" t="s">
        <v>1073</v>
      </c>
      <c r="B2" s="115"/>
      <c r="C2" s="116"/>
    </row>
    <row r="3" spans="3:3">
      <c r="C3" s="114" t="s">
        <v>32</v>
      </c>
    </row>
    <row r="4" ht="41.25" customHeight="1" spans="1:3">
      <c r="A4" s="117" t="s">
        <v>1074</v>
      </c>
      <c r="B4" s="117" t="s">
        <v>1075</v>
      </c>
      <c r="C4" s="118" t="s">
        <v>1076</v>
      </c>
    </row>
    <row r="5" ht="20.25" customHeight="1" spans="1:3">
      <c r="A5" s="119" t="s">
        <v>1077</v>
      </c>
      <c r="B5" s="120"/>
      <c r="C5" s="121">
        <f>SUM(C6,C11,C22,C30,C37,C40,C43,C45,C47,C53,C56)</f>
        <v>328885</v>
      </c>
    </row>
    <row r="6" s="112" customFormat="1" ht="20.25" customHeight="1" spans="1:3">
      <c r="A6" s="122" t="s">
        <v>1078</v>
      </c>
      <c r="B6" s="122" t="s">
        <v>1079</v>
      </c>
      <c r="C6" s="123">
        <v>138345</v>
      </c>
    </row>
    <row r="7" ht="20.25" customHeight="1" spans="1:3">
      <c r="A7" s="124" t="s">
        <v>1080</v>
      </c>
      <c r="B7" s="124" t="s">
        <v>1081</v>
      </c>
      <c r="C7" s="123">
        <v>91360</v>
      </c>
    </row>
    <row r="8" ht="20.25" customHeight="1" spans="1:3">
      <c r="A8" s="124" t="s">
        <v>1082</v>
      </c>
      <c r="B8" s="124" t="s">
        <v>1083</v>
      </c>
      <c r="C8" s="123">
        <v>19900</v>
      </c>
    </row>
    <row r="9" ht="20.25" customHeight="1" spans="1:3">
      <c r="A9" s="124" t="s">
        <v>1084</v>
      </c>
      <c r="B9" s="124" t="s">
        <v>1085</v>
      </c>
      <c r="C9" s="123">
        <v>9900</v>
      </c>
    </row>
    <row r="10" ht="20.25" customHeight="1" spans="1:3">
      <c r="A10" s="124" t="s">
        <v>1086</v>
      </c>
      <c r="B10" s="124" t="s">
        <v>1087</v>
      </c>
      <c r="C10" s="123">
        <v>17185</v>
      </c>
    </row>
    <row r="11" ht="20.25" customHeight="1" spans="1:3">
      <c r="A11" s="122" t="s">
        <v>1088</v>
      </c>
      <c r="B11" s="122" t="s">
        <v>1089</v>
      </c>
      <c r="C11" s="123">
        <v>55400</v>
      </c>
    </row>
    <row r="12" ht="20.25" customHeight="1" spans="1:3">
      <c r="A12" s="124" t="s">
        <v>1090</v>
      </c>
      <c r="B12" s="124" t="s">
        <v>1091</v>
      </c>
      <c r="C12" s="123">
        <v>28620</v>
      </c>
    </row>
    <row r="13" ht="20.25" customHeight="1" spans="1:3">
      <c r="A13" s="124" t="s">
        <v>1092</v>
      </c>
      <c r="B13" s="124" t="s">
        <v>1093</v>
      </c>
      <c r="C13" s="123">
        <v>880</v>
      </c>
    </row>
    <row r="14" ht="20.25" customHeight="1" spans="1:3">
      <c r="A14" s="124" t="s">
        <v>1094</v>
      </c>
      <c r="B14" s="124" t="s">
        <v>1095</v>
      </c>
      <c r="C14" s="123">
        <v>258</v>
      </c>
    </row>
    <row r="15" ht="20.25" customHeight="1" spans="1:3">
      <c r="A15" s="124" t="s">
        <v>1096</v>
      </c>
      <c r="B15" s="124" t="s">
        <v>1097</v>
      </c>
      <c r="C15" s="123">
        <v>70</v>
      </c>
    </row>
    <row r="16" s="112" customFormat="1" ht="20.25" customHeight="1" spans="1:3">
      <c r="A16" s="124" t="s">
        <v>1098</v>
      </c>
      <c r="B16" s="124" t="s">
        <v>1099</v>
      </c>
      <c r="C16" s="123">
        <v>650</v>
      </c>
    </row>
    <row r="17" ht="20.25" customHeight="1" spans="1:3">
      <c r="A17" s="124" t="s">
        <v>1100</v>
      </c>
      <c r="B17" s="124" t="s">
        <v>1101</v>
      </c>
      <c r="C17" s="123"/>
    </row>
    <row r="18" ht="20.25" customHeight="1" spans="1:3">
      <c r="A18" s="124" t="s">
        <v>1102</v>
      </c>
      <c r="B18" s="124" t="s">
        <v>1103</v>
      </c>
      <c r="C18" s="123">
        <v>20</v>
      </c>
    </row>
    <row r="19" ht="20.25" customHeight="1" spans="1:3">
      <c r="A19" s="124" t="s">
        <v>1104</v>
      </c>
      <c r="B19" s="124" t="s">
        <v>1105</v>
      </c>
      <c r="C19" s="123">
        <v>1092</v>
      </c>
    </row>
    <row r="20" ht="20.25" customHeight="1" spans="1:3">
      <c r="A20" s="124" t="s">
        <v>1106</v>
      </c>
      <c r="B20" s="124" t="s">
        <v>1107</v>
      </c>
      <c r="C20" s="123">
        <v>2550</v>
      </c>
    </row>
    <row r="21" ht="20.25" customHeight="1" spans="1:3">
      <c r="A21" s="124" t="s">
        <v>1108</v>
      </c>
      <c r="B21" s="124" t="s">
        <v>1109</v>
      </c>
      <c r="C21" s="123">
        <v>21260</v>
      </c>
    </row>
    <row r="22" ht="20.25" customHeight="1" spans="1:3">
      <c r="A22" s="122" t="s">
        <v>1110</v>
      </c>
      <c r="B22" s="122" t="s">
        <v>1111</v>
      </c>
      <c r="C22" s="123"/>
    </row>
    <row r="23" ht="20.25" customHeight="1" spans="1:3">
      <c r="A23" s="124" t="s">
        <v>1112</v>
      </c>
      <c r="B23" s="124" t="s">
        <v>1113</v>
      </c>
      <c r="C23" s="123"/>
    </row>
    <row r="24" ht="20.25" customHeight="1" spans="1:3">
      <c r="A24" s="124" t="s">
        <v>1114</v>
      </c>
      <c r="B24" s="124" t="s">
        <v>1115</v>
      </c>
      <c r="C24" s="123"/>
    </row>
    <row r="25" ht="20.25" customHeight="1" spans="1:3">
      <c r="A25" s="124" t="s">
        <v>1116</v>
      </c>
      <c r="B25" s="124" t="s">
        <v>1117</v>
      </c>
      <c r="C25" s="123"/>
    </row>
    <row r="26" ht="20.25" customHeight="1" spans="1:3">
      <c r="A26" s="124" t="s">
        <v>1118</v>
      </c>
      <c r="B26" s="124" t="s">
        <v>1119</v>
      </c>
      <c r="C26" s="123"/>
    </row>
    <row r="27" ht="20.25" customHeight="1" spans="1:3">
      <c r="A27" s="124" t="s">
        <v>1120</v>
      </c>
      <c r="B27" s="124" t="s">
        <v>1121</v>
      </c>
      <c r="C27" s="123"/>
    </row>
    <row r="28" ht="20.25" customHeight="1" spans="1:3">
      <c r="A28" s="124" t="s">
        <v>1122</v>
      </c>
      <c r="B28" s="124" t="s">
        <v>1123</v>
      </c>
      <c r="C28" s="123"/>
    </row>
    <row r="29" ht="20.25" customHeight="1" spans="1:3">
      <c r="A29" s="124" t="s">
        <v>1124</v>
      </c>
      <c r="B29" s="124" t="s">
        <v>1125</v>
      </c>
      <c r="C29" s="123"/>
    </row>
    <row r="30" ht="20.25" customHeight="1" spans="1:3">
      <c r="A30" s="122" t="s">
        <v>1126</v>
      </c>
      <c r="B30" s="122" t="s">
        <v>1127</v>
      </c>
      <c r="C30" s="123"/>
    </row>
    <row r="31" ht="20.25" customHeight="1" spans="1:3">
      <c r="A31" s="124" t="s">
        <v>1128</v>
      </c>
      <c r="B31" s="124" t="s">
        <v>1113</v>
      </c>
      <c r="C31" s="123"/>
    </row>
    <row r="32" ht="20.25" customHeight="1" spans="1:3">
      <c r="A32" s="124" t="s">
        <v>1129</v>
      </c>
      <c r="B32" s="124" t="s">
        <v>1115</v>
      </c>
      <c r="C32" s="123"/>
    </row>
    <row r="33" ht="20.25" customHeight="1" spans="1:3">
      <c r="A33" s="124" t="s">
        <v>1130</v>
      </c>
      <c r="B33" s="124" t="s">
        <v>1117</v>
      </c>
      <c r="C33" s="123"/>
    </row>
    <row r="34" ht="20.25" customHeight="1" spans="1:3">
      <c r="A34" s="124" t="s">
        <v>1131</v>
      </c>
      <c r="B34" s="124" t="s">
        <v>1121</v>
      </c>
      <c r="C34" s="123"/>
    </row>
    <row r="35" ht="20.25" customHeight="1" spans="1:3">
      <c r="A35" s="124" t="s">
        <v>1132</v>
      </c>
      <c r="B35" s="124" t="s">
        <v>1123</v>
      </c>
      <c r="C35" s="123"/>
    </row>
    <row r="36" ht="20.25" customHeight="1" spans="1:3">
      <c r="A36" s="124" t="s">
        <v>1133</v>
      </c>
      <c r="B36" s="124" t="s">
        <v>1125</v>
      </c>
      <c r="C36" s="123"/>
    </row>
    <row r="37" ht="20.25" customHeight="1" spans="1:3">
      <c r="A37" s="122" t="s">
        <v>1134</v>
      </c>
      <c r="B37" s="122" t="s">
        <v>1135</v>
      </c>
      <c r="C37" s="123">
        <v>73700</v>
      </c>
    </row>
    <row r="38" ht="20.25" customHeight="1" spans="1:3">
      <c r="A38" s="124" t="s">
        <v>1136</v>
      </c>
      <c r="B38" s="124" t="s">
        <v>1137</v>
      </c>
      <c r="C38" s="123">
        <v>57200</v>
      </c>
    </row>
    <row r="39" ht="20.25" customHeight="1" spans="1:3">
      <c r="A39" s="124" t="s">
        <v>1138</v>
      </c>
      <c r="B39" s="124" t="s">
        <v>1139</v>
      </c>
      <c r="C39" s="123">
        <v>16500</v>
      </c>
    </row>
    <row r="40" ht="20.25" customHeight="1" spans="1:3">
      <c r="A40" s="122" t="s">
        <v>1140</v>
      </c>
      <c r="B40" s="122" t="s">
        <v>1141</v>
      </c>
      <c r="C40" s="123"/>
    </row>
    <row r="41" ht="20.25" customHeight="1" spans="1:3">
      <c r="A41" s="124" t="s">
        <v>1142</v>
      </c>
      <c r="B41" s="124" t="s">
        <v>1143</v>
      </c>
      <c r="C41" s="123"/>
    </row>
    <row r="42" ht="20.25" customHeight="1" spans="1:3">
      <c r="A42" s="124" t="s">
        <v>1144</v>
      </c>
      <c r="B42" s="124" t="s">
        <v>1145</v>
      </c>
      <c r="C42" s="123"/>
    </row>
    <row r="43" ht="20.25" customHeight="1" spans="1:3">
      <c r="A43" s="122" t="s">
        <v>1146</v>
      </c>
      <c r="B43" s="122" t="s">
        <v>1147</v>
      </c>
      <c r="C43" s="123"/>
    </row>
    <row r="44" ht="20.25" customHeight="1" spans="1:3">
      <c r="A44" s="124" t="s">
        <v>1148</v>
      </c>
      <c r="B44" s="124" t="s">
        <v>1149</v>
      </c>
      <c r="C44" s="123"/>
    </row>
    <row r="45" ht="20.25" customHeight="1" spans="1:3">
      <c r="A45" s="122" t="s">
        <v>1150</v>
      </c>
      <c r="B45" s="122" t="s">
        <v>1151</v>
      </c>
      <c r="C45" s="123"/>
    </row>
    <row r="46" ht="20.25" customHeight="1" spans="1:3">
      <c r="A46" s="124" t="s">
        <v>1152</v>
      </c>
      <c r="B46" s="124" t="s">
        <v>1153</v>
      </c>
      <c r="C46" s="123"/>
    </row>
    <row r="47" ht="20.25" customHeight="1" spans="1:3">
      <c r="A47" s="122" t="s">
        <v>1154</v>
      </c>
      <c r="B47" s="122" t="s">
        <v>1155</v>
      </c>
      <c r="C47" s="123">
        <v>61440</v>
      </c>
    </row>
    <row r="48" ht="20.25" customHeight="1" spans="1:3">
      <c r="A48" s="124" t="s">
        <v>1156</v>
      </c>
      <c r="B48" s="124" t="s">
        <v>1157</v>
      </c>
      <c r="C48" s="123">
        <v>4120</v>
      </c>
    </row>
    <row r="49" s="112" customFormat="1" ht="20.25" customHeight="1" spans="1:3">
      <c r="A49" s="124" t="s">
        <v>1158</v>
      </c>
      <c r="B49" s="124" t="s">
        <v>1159</v>
      </c>
      <c r="C49" s="123">
        <v>19320</v>
      </c>
    </row>
    <row r="50" s="112" customFormat="1" ht="20.25" customHeight="1" spans="1:3">
      <c r="A50" s="124" t="s">
        <v>1160</v>
      </c>
      <c r="B50" s="124" t="s">
        <v>1161</v>
      </c>
      <c r="C50" s="123"/>
    </row>
    <row r="51" ht="20.25" customHeight="1" spans="1:3">
      <c r="A51" s="124" t="s">
        <v>1162</v>
      </c>
      <c r="B51" s="124" t="s">
        <v>1163</v>
      </c>
      <c r="C51" s="123">
        <v>25700</v>
      </c>
    </row>
    <row r="52" ht="20.25" customHeight="1" spans="1:3">
      <c r="A52" s="124" t="s">
        <v>1164</v>
      </c>
      <c r="B52" s="124" t="s">
        <v>1165</v>
      </c>
      <c r="C52" s="123">
        <v>12300</v>
      </c>
    </row>
    <row r="53" ht="20.25" customHeight="1" spans="1:3">
      <c r="A53" s="122" t="s">
        <v>1166</v>
      </c>
      <c r="B53" s="122" t="s">
        <v>1167</v>
      </c>
      <c r="C53" s="123"/>
    </row>
    <row r="54" ht="20.25" customHeight="1" spans="1:3">
      <c r="A54" s="124" t="s">
        <v>1168</v>
      </c>
      <c r="B54" s="124" t="s">
        <v>1169</v>
      </c>
      <c r="C54" s="123"/>
    </row>
    <row r="55" ht="20.25" customHeight="1" spans="1:3">
      <c r="A55" s="124" t="s">
        <v>1170</v>
      </c>
      <c r="B55" s="124" t="s">
        <v>1171</v>
      </c>
      <c r="C55" s="123"/>
    </row>
    <row r="56" ht="20.25" customHeight="1" spans="1:3">
      <c r="A56" s="122" t="s">
        <v>1172</v>
      </c>
      <c r="B56" s="122" t="s">
        <v>1173</v>
      </c>
      <c r="C56" s="123"/>
    </row>
    <row r="57" ht="20.25" customHeight="1" spans="1:3">
      <c r="A57" s="124" t="s">
        <v>1174</v>
      </c>
      <c r="B57" s="124" t="s">
        <v>1175</v>
      </c>
      <c r="C57" s="123"/>
    </row>
  </sheetData>
  <mergeCells count="2">
    <mergeCell ref="A2:C2"/>
    <mergeCell ref="A5:B5"/>
  </mergeCells>
  <printOptions horizontalCentered="1"/>
  <pageMargins left="0" right="0" top="0.59" bottom="0.39" header="0.51" footer="0.51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I39" sqref="I39"/>
    </sheetView>
  </sheetViews>
  <sheetFormatPr defaultColWidth="26.625" defaultRowHeight="14.25" outlineLevelCol="7"/>
  <cols>
    <col min="1" max="1" width="41.875" style="86" customWidth="1"/>
    <col min="2" max="2" width="12.625" style="87" customWidth="1"/>
    <col min="3" max="8" width="11.625" style="87" customWidth="1"/>
    <col min="9" max="239" width="26.625" style="86"/>
    <col min="240" max="240" width="37.125" style="86" customWidth="1"/>
    <col min="241" max="241" width="12.75" style="86" customWidth="1"/>
    <col min="242" max="252" width="10.625" style="86" customWidth="1"/>
    <col min="253" max="495" width="26.625" style="86"/>
    <col min="496" max="496" width="37.125" style="86" customWidth="1"/>
    <col min="497" max="497" width="12.75" style="86" customWidth="1"/>
    <col min="498" max="508" width="10.625" style="86" customWidth="1"/>
    <col min="509" max="751" width="26.625" style="86"/>
    <col min="752" max="752" width="37.125" style="86" customWidth="1"/>
    <col min="753" max="753" width="12.75" style="86" customWidth="1"/>
    <col min="754" max="764" width="10.625" style="86" customWidth="1"/>
    <col min="765" max="1007" width="26.625" style="86"/>
    <col min="1008" max="1008" width="37.125" style="86" customWidth="1"/>
    <col min="1009" max="1009" width="12.75" style="86" customWidth="1"/>
    <col min="1010" max="1020" width="10.625" style="86" customWidth="1"/>
    <col min="1021" max="1263" width="26.625" style="86"/>
    <col min="1264" max="1264" width="37.125" style="86" customWidth="1"/>
    <col min="1265" max="1265" width="12.75" style="86" customWidth="1"/>
    <col min="1266" max="1276" width="10.625" style="86" customWidth="1"/>
    <col min="1277" max="1519" width="26.625" style="86"/>
    <col min="1520" max="1520" width="37.125" style="86" customWidth="1"/>
    <col min="1521" max="1521" width="12.75" style="86" customWidth="1"/>
    <col min="1522" max="1532" width="10.625" style="86" customWidth="1"/>
    <col min="1533" max="1775" width="26.625" style="86"/>
    <col min="1776" max="1776" width="37.125" style="86" customWidth="1"/>
    <col min="1777" max="1777" width="12.75" style="86" customWidth="1"/>
    <col min="1778" max="1788" width="10.625" style="86" customWidth="1"/>
    <col min="1789" max="2031" width="26.625" style="86"/>
    <col min="2032" max="2032" width="37.125" style="86" customWidth="1"/>
    <col min="2033" max="2033" width="12.75" style="86" customWidth="1"/>
    <col min="2034" max="2044" width="10.625" style="86" customWidth="1"/>
    <col min="2045" max="2287" width="26.625" style="86"/>
    <col min="2288" max="2288" width="37.125" style="86" customWidth="1"/>
    <col min="2289" max="2289" width="12.75" style="86" customWidth="1"/>
    <col min="2290" max="2300" width="10.625" style="86" customWidth="1"/>
    <col min="2301" max="2543" width="26.625" style="86"/>
    <col min="2544" max="2544" width="37.125" style="86" customWidth="1"/>
    <col min="2545" max="2545" width="12.75" style="86" customWidth="1"/>
    <col min="2546" max="2556" width="10.625" style="86" customWidth="1"/>
    <col min="2557" max="2799" width="26.625" style="86"/>
    <col min="2800" max="2800" width="37.125" style="86" customWidth="1"/>
    <col min="2801" max="2801" width="12.75" style="86" customWidth="1"/>
    <col min="2802" max="2812" width="10.625" style="86" customWidth="1"/>
    <col min="2813" max="3055" width="26.625" style="86"/>
    <col min="3056" max="3056" width="37.125" style="86" customWidth="1"/>
    <col min="3057" max="3057" width="12.75" style="86" customWidth="1"/>
    <col min="3058" max="3068" width="10.625" style="86" customWidth="1"/>
    <col min="3069" max="3311" width="26.625" style="86"/>
    <col min="3312" max="3312" width="37.125" style="86" customWidth="1"/>
    <col min="3313" max="3313" width="12.75" style="86" customWidth="1"/>
    <col min="3314" max="3324" width="10.625" style="86" customWidth="1"/>
    <col min="3325" max="3567" width="26.625" style="86"/>
    <col min="3568" max="3568" width="37.125" style="86" customWidth="1"/>
    <col min="3569" max="3569" width="12.75" style="86" customWidth="1"/>
    <col min="3570" max="3580" width="10.625" style="86" customWidth="1"/>
    <col min="3581" max="3823" width="26.625" style="86"/>
    <col min="3824" max="3824" width="37.125" style="86" customWidth="1"/>
    <col min="3825" max="3825" width="12.75" style="86" customWidth="1"/>
    <col min="3826" max="3836" width="10.625" style="86" customWidth="1"/>
    <col min="3837" max="4079" width="26.625" style="86"/>
    <col min="4080" max="4080" width="37.125" style="86" customWidth="1"/>
    <col min="4081" max="4081" width="12.75" style="86" customWidth="1"/>
    <col min="4082" max="4092" width="10.625" style="86" customWidth="1"/>
    <col min="4093" max="4335" width="26.625" style="86"/>
    <col min="4336" max="4336" width="37.125" style="86" customWidth="1"/>
    <col min="4337" max="4337" width="12.75" style="86" customWidth="1"/>
    <col min="4338" max="4348" width="10.625" style="86" customWidth="1"/>
    <col min="4349" max="4591" width="26.625" style="86"/>
    <col min="4592" max="4592" width="37.125" style="86" customWidth="1"/>
    <col min="4593" max="4593" width="12.75" style="86" customWidth="1"/>
    <col min="4594" max="4604" width="10.625" style="86" customWidth="1"/>
    <col min="4605" max="4847" width="26.625" style="86"/>
    <col min="4848" max="4848" width="37.125" style="86" customWidth="1"/>
    <col min="4849" max="4849" width="12.75" style="86" customWidth="1"/>
    <col min="4850" max="4860" width="10.625" style="86" customWidth="1"/>
    <col min="4861" max="5103" width="26.625" style="86"/>
    <col min="5104" max="5104" width="37.125" style="86" customWidth="1"/>
    <col min="5105" max="5105" width="12.75" style="86" customWidth="1"/>
    <col min="5106" max="5116" width="10.625" style="86" customWidth="1"/>
    <col min="5117" max="5359" width="26.625" style="86"/>
    <col min="5360" max="5360" width="37.125" style="86" customWidth="1"/>
    <col min="5361" max="5361" width="12.75" style="86" customWidth="1"/>
    <col min="5362" max="5372" width="10.625" style="86" customWidth="1"/>
    <col min="5373" max="5615" width="26.625" style="86"/>
    <col min="5616" max="5616" width="37.125" style="86" customWidth="1"/>
    <col min="5617" max="5617" width="12.75" style="86" customWidth="1"/>
    <col min="5618" max="5628" width="10.625" style="86" customWidth="1"/>
    <col min="5629" max="5871" width="26.625" style="86"/>
    <col min="5872" max="5872" width="37.125" style="86" customWidth="1"/>
    <col min="5873" max="5873" width="12.75" style="86" customWidth="1"/>
    <col min="5874" max="5884" width="10.625" style="86" customWidth="1"/>
    <col min="5885" max="6127" width="26.625" style="86"/>
    <col min="6128" max="6128" width="37.125" style="86" customWidth="1"/>
    <col min="6129" max="6129" width="12.75" style="86" customWidth="1"/>
    <col min="6130" max="6140" width="10.625" style="86" customWidth="1"/>
    <col min="6141" max="6383" width="26.625" style="86"/>
    <col min="6384" max="6384" width="37.125" style="86" customWidth="1"/>
    <col min="6385" max="6385" width="12.75" style="86" customWidth="1"/>
    <col min="6386" max="6396" width="10.625" style="86" customWidth="1"/>
    <col min="6397" max="6639" width="26.625" style="86"/>
    <col min="6640" max="6640" width="37.125" style="86" customWidth="1"/>
    <col min="6641" max="6641" width="12.75" style="86" customWidth="1"/>
    <col min="6642" max="6652" width="10.625" style="86" customWidth="1"/>
    <col min="6653" max="6895" width="26.625" style="86"/>
    <col min="6896" max="6896" width="37.125" style="86" customWidth="1"/>
    <col min="6897" max="6897" width="12.75" style="86" customWidth="1"/>
    <col min="6898" max="6908" width="10.625" style="86" customWidth="1"/>
    <col min="6909" max="7151" width="26.625" style="86"/>
    <col min="7152" max="7152" width="37.125" style="86" customWidth="1"/>
    <col min="7153" max="7153" width="12.75" style="86" customWidth="1"/>
    <col min="7154" max="7164" width="10.625" style="86" customWidth="1"/>
    <col min="7165" max="7407" width="26.625" style="86"/>
    <col min="7408" max="7408" width="37.125" style="86" customWidth="1"/>
    <col min="7409" max="7409" width="12.75" style="86" customWidth="1"/>
    <col min="7410" max="7420" width="10.625" style="86" customWidth="1"/>
    <col min="7421" max="7663" width="26.625" style="86"/>
    <col min="7664" max="7664" width="37.125" style="86" customWidth="1"/>
    <col min="7665" max="7665" width="12.75" style="86" customWidth="1"/>
    <col min="7666" max="7676" width="10.625" style="86" customWidth="1"/>
    <col min="7677" max="7919" width="26.625" style="86"/>
    <col min="7920" max="7920" width="37.125" style="86" customWidth="1"/>
    <col min="7921" max="7921" width="12.75" style="86" customWidth="1"/>
    <col min="7922" max="7932" width="10.625" style="86" customWidth="1"/>
    <col min="7933" max="8175" width="26.625" style="86"/>
    <col min="8176" max="8176" width="37.125" style="86" customWidth="1"/>
    <col min="8177" max="8177" width="12.75" style="86" customWidth="1"/>
    <col min="8178" max="8188" width="10.625" style="86" customWidth="1"/>
    <col min="8189" max="8431" width="26.625" style="86"/>
    <col min="8432" max="8432" width="37.125" style="86" customWidth="1"/>
    <col min="8433" max="8433" width="12.75" style="86" customWidth="1"/>
    <col min="8434" max="8444" width="10.625" style="86" customWidth="1"/>
    <col min="8445" max="8687" width="26.625" style="86"/>
    <col min="8688" max="8688" width="37.125" style="86" customWidth="1"/>
    <col min="8689" max="8689" width="12.75" style="86" customWidth="1"/>
    <col min="8690" max="8700" width="10.625" style="86" customWidth="1"/>
    <col min="8701" max="8943" width="26.625" style="86"/>
    <col min="8944" max="8944" width="37.125" style="86" customWidth="1"/>
    <col min="8945" max="8945" width="12.75" style="86" customWidth="1"/>
    <col min="8946" max="8956" width="10.625" style="86" customWidth="1"/>
    <col min="8957" max="9199" width="26.625" style="86"/>
    <col min="9200" max="9200" width="37.125" style="86" customWidth="1"/>
    <col min="9201" max="9201" width="12.75" style="86" customWidth="1"/>
    <col min="9202" max="9212" width="10.625" style="86" customWidth="1"/>
    <col min="9213" max="9455" width="26.625" style="86"/>
    <col min="9456" max="9456" width="37.125" style="86" customWidth="1"/>
    <col min="9457" max="9457" width="12.75" style="86" customWidth="1"/>
    <col min="9458" max="9468" width="10.625" style="86" customWidth="1"/>
    <col min="9469" max="9711" width="26.625" style="86"/>
    <col min="9712" max="9712" width="37.125" style="86" customWidth="1"/>
    <col min="9713" max="9713" width="12.75" style="86" customWidth="1"/>
    <col min="9714" max="9724" width="10.625" style="86" customWidth="1"/>
    <col min="9725" max="9967" width="26.625" style="86"/>
    <col min="9968" max="9968" width="37.125" style="86" customWidth="1"/>
    <col min="9969" max="9969" width="12.75" style="86" customWidth="1"/>
    <col min="9970" max="9980" width="10.625" style="86" customWidth="1"/>
    <col min="9981" max="10223" width="26.625" style="86"/>
    <col min="10224" max="10224" width="37.125" style="86" customWidth="1"/>
    <col min="10225" max="10225" width="12.75" style="86" customWidth="1"/>
    <col min="10226" max="10236" width="10.625" style="86" customWidth="1"/>
    <col min="10237" max="10479" width="26.625" style="86"/>
    <col min="10480" max="10480" width="37.125" style="86" customWidth="1"/>
    <col min="10481" max="10481" width="12.75" style="86" customWidth="1"/>
    <col min="10482" max="10492" width="10.625" style="86" customWidth="1"/>
    <col min="10493" max="10735" width="26.625" style="86"/>
    <col min="10736" max="10736" width="37.125" style="86" customWidth="1"/>
    <col min="10737" max="10737" width="12.75" style="86" customWidth="1"/>
    <col min="10738" max="10748" width="10.625" style="86" customWidth="1"/>
    <col min="10749" max="10991" width="26.625" style="86"/>
    <col min="10992" max="10992" width="37.125" style="86" customWidth="1"/>
    <col min="10993" max="10993" width="12.75" style="86" customWidth="1"/>
    <col min="10994" max="11004" width="10.625" style="86" customWidth="1"/>
    <col min="11005" max="11247" width="26.625" style="86"/>
    <col min="11248" max="11248" width="37.125" style="86" customWidth="1"/>
    <col min="11249" max="11249" width="12.75" style="86" customWidth="1"/>
    <col min="11250" max="11260" width="10.625" style="86" customWidth="1"/>
    <col min="11261" max="11503" width="26.625" style="86"/>
    <col min="11504" max="11504" width="37.125" style="86" customWidth="1"/>
    <col min="11505" max="11505" width="12.75" style="86" customWidth="1"/>
    <col min="11506" max="11516" width="10.625" style="86" customWidth="1"/>
    <col min="11517" max="11759" width="26.625" style="86"/>
    <col min="11760" max="11760" width="37.125" style="86" customWidth="1"/>
    <col min="11761" max="11761" width="12.75" style="86" customWidth="1"/>
    <col min="11762" max="11772" width="10.625" style="86" customWidth="1"/>
    <col min="11773" max="12015" width="26.625" style="86"/>
    <col min="12016" max="12016" width="37.125" style="86" customWidth="1"/>
    <col min="12017" max="12017" width="12.75" style="86" customWidth="1"/>
    <col min="12018" max="12028" width="10.625" style="86" customWidth="1"/>
    <col min="12029" max="12271" width="26.625" style="86"/>
    <col min="12272" max="12272" width="37.125" style="86" customWidth="1"/>
    <col min="12273" max="12273" width="12.75" style="86" customWidth="1"/>
    <col min="12274" max="12284" width="10.625" style="86" customWidth="1"/>
    <col min="12285" max="12527" width="26.625" style="86"/>
    <col min="12528" max="12528" width="37.125" style="86" customWidth="1"/>
    <col min="12529" max="12529" width="12.75" style="86" customWidth="1"/>
    <col min="12530" max="12540" width="10.625" style="86" customWidth="1"/>
    <col min="12541" max="12783" width="26.625" style="86"/>
    <col min="12784" max="12784" width="37.125" style="86" customWidth="1"/>
    <col min="12785" max="12785" width="12.75" style="86" customWidth="1"/>
    <col min="12786" max="12796" width="10.625" style="86" customWidth="1"/>
    <col min="12797" max="13039" width="26.625" style="86"/>
    <col min="13040" max="13040" width="37.125" style="86" customWidth="1"/>
    <col min="13041" max="13041" width="12.75" style="86" customWidth="1"/>
    <col min="13042" max="13052" width="10.625" style="86" customWidth="1"/>
    <col min="13053" max="13295" width="26.625" style="86"/>
    <col min="13296" max="13296" width="37.125" style="86" customWidth="1"/>
    <col min="13297" max="13297" width="12.75" style="86" customWidth="1"/>
    <col min="13298" max="13308" width="10.625" style="86" customWidth="1"/>
    <col min="13309" max="13551" width="26.625" style="86"/>
    <col min="13552" max="13552" width="37.125" style="86" customWidth="1"/>
    <col min="13553" max="13553" width="12.75" style="86" customWidth="1"/>
    <col min="13554" max="13564" width="10.625" style="86" customWidth="1"/>
    <col min="13565" max="13807" width="26.625" style="86"/>
    <col min="13808" max="13808" width="37.125" style="86" customWidth="1"/>
    <col min="13809" max="13809" width="12.75" style="86" customWidth="1"/>
    <col min="13810" max="13820" width="10.625" style="86" customWidth="1"/>
    <col min="13821" max="14063" width="26.625" style="86"/>
    <col min="14064" max="14064" width="37.125" style="86" customWidth="1"/>
    <col min="14065" max="14065" width="12.75" style="86" customWidth="1"/>
    <col min="14066" max="14076" width="10.625" style="86" customWidth="1"/>
    <col min="14077" max="14319" width="26.625" style="86"/>
    <col min="14320" max="14320" width="37.125" style="86" customWidth="1"/>
    <col min="14321" max="14321" width="12.75" style="86" customWidth="1"/>
    <col min="14322" max="14332" width="10.625" style="86" customWidth="1"/>
    <col min="14333" max="14575" width="26.625" style="86"/>
    <col min="14576" max="14576" width="37.125" style="86" customWidth="1"/>
    <col min="14577" max="14577" width="12.75" style="86" customWidth="1"/>
    <col min="14578" max="14588" width="10.625" style="86" customWidth="1"/>
    <col min="14589" max="14831" width="26.625" style="86"/>
    <col min="14832" max="14832" width="37.125" style="86" customWidth="1"/>
    <col min="14833" max="14833" width="12.75" style="86" customWidth="1"/>
    <col min="14834" max="14844" width="10.625" style="86" customWidth="1"/>
    <col min="14845" max="15087" width="26.625" style="86"/>
    <col min="15088" max="15088" width="37.125" style="86" customWidth="1"/>
    <col min="15089" max="15089" width="12.75" style="86" customWidth="1"/>
    <col min="15090" max="15100" width="10.625" style="86" customWidth="1"/>
    <col min="15101" max="15343" width="26.625" style="86"/>
    <col min="15344" max="15344" width="37.125" style="86" customWidth="1"/>
    <col min="15345" max="15345" width="12.75" style="86" customWidth="1"/>
    <col min="15346" max="15356" width="10.625" style="86" customWidth="1"/>
    <col min="15357" max="15599" width="26.625" style="86"/>
    <col min="15600" max="15600" width="37.125" style="86" customWidth="1"/>
    <col min="15601" max="15601" width="12.75" style="86" customWidth="1"/>
    <col min="15602" max="15612" width="10.625" style="86" customWidth="1"/>
    <col min="15613" max="15855" width="26.625" style="86"/>
    <col min="15856" max="15856" width="37.125" style="86" customWidth="1"/>
    <col min="15857" max="15857" width="12.75" style="86" customWidth="1"/>
    <col min="15858" max="15868" width="10.625" style="86" customWidth="1"/>
    <col min="15869" max="16111" width="26.625" style="86"/>
    <col min="16112" max="16112" width="37.125" style="86" customWidth="1"/>
    <col min="16113" max="16113" width="12.75" style="86" customWidth="1"/>
    <col min="16114" max="16124" width="10.625" style="86" customWidth="1"/>
    <col min="16125" max="16384" width="26.625" style="86"/>
  </cols>
  <sheetData>
    <row r="1" ht="25" customHeight="1" spans="1:8">
      <c r="A1" s="26" t="s">
        <v>1176</v>
      </c>
      <c r="B1" s="106"/>
      <c r="C1" s="107"/>
      <c r="D1" s="106"/>
      <c r="E1" s="106"/>
      <c r="F1" s="106"/>
      <c r="G1" s="106"/>
      <c r="H1" s="106"/>
    </row>
    <row r="2" ht="20.25" spans="1:8">
      <c r="A2" s="85" t="s">
        <v>10</v>
      </c>
      <c r="B2" s="85"/>
      <c r="C2" s="85"/>
      <c r="D2" s="85"/>
      <c r="E2" s="85"/>
      <c r="F2" s="85"/>
      <c r="G2" s="85"/>
      <c r="H2" s="85"/>
    </row>
    <row r="3" spans="8:8">
      <c r="H3" s="87" t="s">
        <v>32</v>
      </c>
    </row>
    <row r="4" ht="28.5" customHeight="1" spans="1:8">
      <c r="A4" s="108" t="s">
        <v>1177</v>
      </c>
      <c r="B4" s="66" t="s">
        <v>1178</v>
      </c>
      <c r="C4" s="66" t="s">
        <v>1179</v>
      </c>
      <c r="D4" s="66" t="s">
        <v>1180</v>
      </c>
      <c r="E4" s="66" t="s">
        <v>1181</v>
      </c>
      <c r="F4" s="66" t="s">
        <v>1182</v>
      </c>
      <c r="G4" s="66" t="s">
        <v>1183</v>
      </c>
      <c r="H4" s="66" t="s">
        <v>1184</v>
      </c>
    </row>
    <row r="5" spans="1:8">
      <c r="A5" s="109" t="s">
        <v>1185</v>
      </c>
      <c r="B5" s="110">
        <f>C5+D5+E5+F5+G5+H5</f>
        <v>582327</v>
      </c>
      <c r="C5" s="110">
        <f t="shared" ref="C5:H5" si="0">SUM(C6,C12,C38)</f>
        <v>186478</v>
      </c>
      <c r="D5" s="110">
        <f t="shared" si="0"/>
        <v>240000</v>
      </c>
      <c r="E5" s="110">
        <f t="shared" si="0"/>
        <v>106166</v>
      </c>
      <c r="F5" s="110">
        <f t="shared" si="0"/>
        <v>6642</v>
      </c>
      <c r="G5" s="110">
        <f t="shared" si="0"/>
        <v>15984</v>
      </c>
      <c r="H5" s="110">
        <f t="shared" si="0"/>
        <v>27057</v>
      </c>
    </row>
    <row r="6" spans="1:8">
      <c r="A6" s="109" t="s">
        <v>1186</v>
      </c>
      <c r="B6" s="110">
        <f t="shared" ref="B6:B38" si="1">C6+D6+E6+F6+G6+H6</f>
        <v>45169</v>
      </c>
      <c r="C6" s="110">
        <f>SUM(C7:C11)</f>
        <v>25313</v>
      </c>
      <c r="D6" s="110">
        <f t="shared" ref="D6:H6" si="2">SUM(D7:D11)</f>
        <v>7676</v>
      </c>
      <c r="E6" s="110">
        <f t="shared" si="2"/>
        <v>11543</v>
      </c>
      <c r="F6" s="110">
        <f t="shared" si="2"/>
        <v>277</v>
      </c>
      <c r="G6" s="110">
        <f t="shared" si="2"/>
        <v>181</v>
      </c>
      <c r="H6" s="110">
        <f t="shared" si="2"/>
        <v>179</v>
      </c>
    </row>
    <row r="7" spans="1:8">
      <c r="A7" s="111" t="s">
        <v>1187</v>
      </c>
      <c r="B7" s="110">
        <f t="shared" si="1"/>
        <v>16221</v>
      </c>
      <c r="C7" s="110">
        <v>12808</v>
      </c>
      <c r="D7" s="110">
        <v>1635</v>
      </c>
      <c r="E7" s="110">
        <v>1459</v>
      </c>
      <c r="F7" s="110"/>
      <c r="G7" s="110">
        <v>145</v>
      </c>
      <c r="H7" s="110">
        <v>174</v>
      </c>
    </row>
    <row r="8" spans="1:8">
      <c r="A8" s="111" t="s">
        <v>1188</v>
      </c>
      <c r="B8" s="110">
        <f t="shared" si="1"/>
        <v>2802</v>
      </c>
      <c r="C8" s="110">
        <v>1166</v>
      </c>
      <c r="D8" s="110">
        <v>759</v>
      </c>
      <c r="E8" s="110">
        <v>603</v>
      </c>
      <c r="F8" s="110">
        <v>269</v>
      </c>
      <c r="G8" s="110">
        <v>5</v>
      </c>
      <c r="H8" s="110"/>
    </row>
    <row r="9" spans="1:8">
      <c r="A9" s="111" t="s">
        <v>1189</v>
      </c>
      <c r="B9" s="110">
        <f t="shared" si="1"/>
        <v>5856</v>
      </c>
      <c r="C9" s="110">
        <v>4325</v>
      </c>
      <c r="D9" s="110"/>
      <c r="E9" s="110">
        <v>1500</v>
      </c>
      <c r="F9" s="110"/>
      <c r="G9" s="110">
        <v>31</v>
      </c>
      <c r="H9" s="110"/>
    </row>
    <row r="10" spans="1:8">
      <c r="A10" s="111" t="s">
        <v>1190</v>
      </c>
      <c r="B10" s="110">
        <f t="shared" si="1"/>
        <v>16542</v>
      </c>
      <c r="C10" s="110">
        <v>4958</v>
      </c>
      <c r="D10" s="110">
        <v>4794</v>
      </c>
      <c r="E10" s="110">
        <v>6790</v>
      </c>
      <c r="F10" s="110"/>
      <c r="G10" s="110"/>
      <c r="H10" s="110"/>
    </row>
    <row r="11" spans="1:8">
      <c r="A11" s="111" t="s">
        <v>1191</v>
      </c>
      <c r="B11" s="110">
        <f t="shared" si="1"/>
        <v>3748</v>
      </c>
      <c r="C11" s="110">
        <v>2056</v>
      </c>
      <c r="D11" s="110">
        <v>488</v>
      </c>
      <c r="E11" s="110">
        <v>1191</v>
      </c>
      <c r="F11" s="110">
        <v>8</v>
      </c>
      <c r="G11" s="110"/>
      <c r="H11" s="110">
        <v>5</v>
      </c>
    </row>
    <row r="12" spans="1:8">
      <c r="A12" s="109" t="s">
        <v>1192</v>
      </c>
      <c r="B12" s="110">
        <f t="shared" si="1"/>
        <v>456078</v>
      </c>
      <c r="C12" s="110">
        <f t="shared" ref="C12:H12" si="3">SUM(C13:C37)</f>
        <v>152237</v>
      </c>
      <c r="D12" s="110">
        <f t="shared" si="3"/>
        <v>172324</v>
      </c>
      <c r="E12" s="110">
        <f t="shared" si="3"/>
        <v>94623</v>
      </c>
      <c r="F12" s="110">
        <f t="shared" si="3"/>
        <v>3482</v>
      </c>
      <c r="G12" s="110">
        <f t="shared" si="3"/>
        <v>10847</v>
      </c>
      <c r="H12" s="110">
        <f t="shared" si="3"/>
        <v>22565</v>
      </c>
    </row>
    <row r="13" spans="1:8">
      <c r="A13" s="111" t="s">
        <v>1193</v>
      </c>
      <c r="B13" s="110">
        <f t="shared" si="1"/>
        <v>5202</v>
      </c>
      <c r="C13" s="110">
        <v>526</v>
      </c>
      <c r="D13" s="110">
        <v>2022</v>
      </c>
      <c r="E13" s="110">
        <v>2604</v>
      </c>
      <c r="F13" s="110"/>
      <c r="G13" s="110">
        <v>50</v>
      </c>
      <c r="H13" s="110"/>
    </row>
    <row r="14" spans="1:8">
      <c r="A14" s="111" t="s">
        <v>1194</v>
      </c>
      <c r="B14" s="110">
        <f t="shared" si="1"/>
        <v>170965</v>
      </c>
      <c r="C14" s="110">
        <v>65500</v>
      </c>
      <c r="D14" s="110">
        <v>47000</v>
      </c>
      <c r="E14" s="110">
        <v>46243</v>
      </c>
      <c r="F14" s="110"/>
      <c r="G14" s="110">
        <v>4422</v>
      </c>
      <c r="H14" s="110">
        <v>7800</v>
      </c>
    </row>
    <row r="15" spans="1:8">
      <c r="A15" s="111" t="s">
        <v>1195</v>
      </c>
      <c r="B15" s="110">
        <f t="shared" si="1"/>
        <v>30600</v>
      </c>
      <c r="C15" s="110">
        <v>1754</v>
      </c>
      <c r="D15" s="110">
        <v>16000</v>
      </c>
      <c r="E15" s="110">
        <v>12545</v>
      </c>
      <c r="F15" s="110">
        <v>9</v>
      </c>
      <c r="G15" s="110">
        <v>51</v>
      </c>
      <c r="H15" s="110">
        <v>241</v>
      </c>
    </row>
    <row r="16" spans="1:8">
      <c r="A16" s="111" t="s">
        <v>1196</v>
      </c>
      <c r="B16" s="110">
        <f t="shared" si="1"/>
        <v>32472</v>
      </c>
      <c r="C16" s="110">
        <v>19136</v>
      </c>
      <c r="D16" s="110">
        <v>1800</v>
      </c>
      <c r="E16" s="110">
        <v>9182</v>
      </c>
      <c r="F16" s="110">
        <v>1293</v>
      </c>
      <c r="G16" s="110">
        <v>17</v>
      </c>
      <c r="H16" s="110">
        <v>1044</v>
      </c>
    </row>
    <row r="17" spans="1:8">
      <c r="A17" s="111" t="s">
        <v>1197</v>
      </c>
      <c r="B17" s="110">
        <f t="shared" si="1"/>
        <v>775</v>
      </c>
      <c r="C17" s="110"/>
      <c r="D17" s="110">
        <v>775</v>
      </c>
      <c r="E17" s="110"/>
      <c r="F17" s="110"/>
      <c r="G17" s="110"/>
      <c r="H17" s="110"/>
    </row>
    <row r="18" spans="1:8">
      <c r="A18" s="111" t="s">
        <v>1198</v>
      </c>
      <c r="B18" s="110">
        <f t="shared" si="1"/>
        <v>2102</v>
      </c>
      <c r="C18" s="110">
        <v>1746</v>
      </c>
      <c r="D18" s="110">
        <v>-28</v>
      </c>
      <c r="E18" s="110">
        <v>384</v>
      </c>
      <c r="F18" s="110"/>
      <c r="G18" s="110"/>
      <c r="H18" s="110"/>
    </row>
    <row r="19" spans="1:8">
      <c r="A19" s="111" t="s">
        <v>1199</v>
      </c>
      <c r="B19" s="110">
        <f t="shared" si="1"/>
        <v>3599</v>
      </c>
      <c r="C19" s="110"/>
      <c r="D19" s="110">
        <v>1760</v>
      </c>
      <c r="E19" s="110">
        <v>1839</v>
      </c>
      <c r="F19" s="110"/>
      <c r="G19" s="110"/>
      <c r="H19" s="110"/>
    </row>
    <row r="20" spans="1:8">
      <c r="A20" s="111" t="s">
        <v>1200</v>
      </c>
      <c r="B20" s="110">
        <f t="shared" si="1"/>
        <v>6367</v>
      </c>
      <c r="C20" s="110"/>
      <c r="D20" s="110">
        <v>3013</v>
      </c>
      <c r="E20" s="110">
        <v>1899</v>
      </c>
      <c r="F20" s="110"/>
      <c r="G20" s="110">
        <v>707</v>
      </c>
      <c r="H20" s="110">
        <v>748</v>
      </c>
    </row>
    <row r="21" spans="1:8">
      <c r="A21" s="111" t="s">
        <v>1201</v>
      </c>
      <c r="B21" s="110">
        <f t="shared" si="1"/>
        <v>30961</v>
      </c>
      <c r="C21" s="110">
        <v>15168</v>
      </c>
      <c r="D21" s="110">
        <v>13803</v>
      </c>
      <c r="E21" s="110"/>
      <c r="F21" s="110">
        <v>-19</v>
      </c>
      <c r="G21" s="110">
        <v>1029</v>
      </c>
      <c r="H21" s="110">
        <v>980</v>
      </c>
    </row>
    <row r="22" spans="1:8">
      <c r="A22" s="111" t="s">
        <v>1202</v>
      </c>
      <c r="B22" s="110">
        <f t="shared" si="1"/>
        <v>240</v>
      </c>
      <c r="C22" s="110"/>
      <c r="D22" s="110">
        <v>140</v>
      </c>
      <c r="E22" s="110"/>
      <c r="F22" s="110"/>
      <c r="G22" s="110"/>
      <c r="H22" s="110">
        <v>100</v>
      </c>
    </row>
    <row r="23" spans="1:8">
      <c r="A23" s="111" t="s">
        <v>1203</v>
      </c>
      <c r="B23" s="110">
        <f t="shared" ref="B23:B37" si="4">C23+D23+E23+F23+G23+H23</f>
        <v>0</v>
      </c>
      <c r="C23" s="110"/>
      <c r="D23" s="110"/>
      <c r="E23" s="110"/>
      <c r="F23" s="110"/>
      <c r="G23" s="110"/>
      <c r="H23" s="110"/>
    </row>
    <row r="24" spans="1:8">
      <c r="A24" s="111" t="s">
        <v>1204</v>
      </c>
      <c r="B24" s="110">
        <f t="shared" si="4"/>
        <v>9351</v>
      </c>
      <c r="C24" s="110"/>
      <c r="D24" s="110">
        <v>6097</v>
      </c>
      <c r="E24" s="110"/>
      <c r="F24" s="110"/>
      <c r="G24" s="110">
        <v>889</v>
      </c>
      <c r="H24" s="110">
        <v>2365</v>
      </c>
    </row>
    <row r="25" spans="1:8">
      <c r="A25" s="111" t="s">
        <v>1205</v>
      </c>
      <c r="B25" s="110">
        <f t="shared" si="4"/>
        <v>4790</v>
      </c>
      <c r="C25" s="110">
        <v>4727</v>
      </c>
      <c r="D25" s="110"/>
      <c r="E25" s="110"/>
      <c r="F25" s="110">
        <v>14</v>
      </c>
      <c r="G25" s="110">
        <v>14</v>
      </c>
      <c r="H25" s="110">
        <v>35</v>
      </c>
    </row>
    <row r="26" spans="1:8">
      <c r="A26" s="111" t="s">
        <v>1206</v>
      </c>
      <c r="B26" s="110">
        <f t="shared" si="4"/>
        <v>27819</v>
      </c>
      <c r="C26" s="110">
        <v>4000</v>
      </c>
      <c r="D26" s="110">
        <v>12082</v>
      </c>
      <c r="E26" s="110">
        <v>9224</v>
      </c>
      <c r="F26" s="110"/>
      <c r="G26" s="110">
        <v>355</v>
      </c>
      <c r="H26" s="110">
        <v>2158</v>
      </c>
    </row>
    <row r="27" spans="1:8">
      <c r="A27" s="111" t="s">
        <v>1207</v>
      </c>
      <c r="B27" s="110">
        <f t="shared" si="4"/>
        <v>120</v>
      </c>
      <c r="C27" s="110"/>
      <c r="D27" s="110"/>
      <c r="E27" s="110"/>
      <c r="F27" s="110">
        <v>120</v>
      </c>
      <c r="G27" s="110"/>
      <c r="H27" s="110"/>
    </row>
    <row r="28" spans="1:8">
      <c r="A28" s="111" t="s">
        <v>1208</v>
      </c>
      <c r="B28" s="110">
        <f t="shared" si="4"/>
        <v>1455</v>
      </c>
      <c r="C28" s="110"/>
      <c r="D28" s="110">
        <v>1455</v>
      </c>
      <c r="E28" s="110"/>
      <c r="F28" s="110"/>
      <c r="G28" s="110"/>
      <c r="H28" s="110"/>
    </row>
    <row r="29" spans="1:8">
      <c r="A29" s="111" t="s">
        <v>1209</v>
      </c>
      <c r="B29" s="110">
        <f t="shared" si="4"/>
        <v>61310</v>
      </c>
      <c r="C29" s="110">
        <v>36829</v>
      </c>
      <c r="D29" s="110">
        <v>12062</v>
      </c>
      <c r="E29" s="110">
        <v>6823</v>
      </c>
      <c r="F29" s="110">
        <v>441</v>
      </c>
      <c r="G29" s="110">
        <v>2550</v>
      </c>
      <c r="H29" s="110">
        <v>2605</v>
      </c>
    </row>
    <row r="30" spans="1:8">
      <c r="A30" s="111" t="s">
        <v>1210</v>
      </c>
      <c r="B30" s="110">
        <f t="shared" si="4"/>
        <v>28860</v>
      </c>
      <c r="C30" s="110"/>
      <c r="D30" s="110">
        <v>28053</v>
      </c>
      <c r="E30" s="110"/>
      <c r="F30" s="110">
        <v>252</v>
      </c>
      <c r="G30" s="110">
        <v>70</v>
      </c>
      <c r="H30" s="110">
        <v>485</v>
      </c>
    </row>
    <row r="31" spans="1:8">
      <c r="A31" s="111" t="s">
        <v>1211</v>
      </c>
      <c r="B31" s="110">
        <f t="shared" si="4"/>
        <v>2537</v>
      </c>
      <c r="C31" s="110">
        <v>2497</v>
      </c>
      <c r="D31" s="110"/>
      <c r="E31" s="110"/>
      <c r="F31" s="110"/>
      <c r="G31" s="110">
        <v>32</v>
      </c>
      <c r="H31" s="110">
        <v>8</v>
      </c>
    </row>
    <row r="32" spans="1:8">
      <c r="A32" s="111" t="s">
        <v>1212</v>
      </c>
      <c r="B32" s="110">
        <f t="shared" si="4"/>
        <v>20653</v>
      </c>
      <c r="C32" s="110"/>
      <c r="D32" s="110">
        <v>15214</v>
      </c>
      <c r="E32" s="110">
        <v>3624</v>
      </c>
      <c r="F32" s="110">
        <v>94</v>
      </c>
      <c r="G32" s="110">
        <v>286</v>
      </c>
      <c r="H32" s="110">
        <v>1435</v>
      </c>
    </row>
    <row r="33" spans="1:8">
      <c r="A33" s="111" t="s">
        <v>1213</v>
      </c>
      <c r="B33" s="110">
        <f t="shared" si="4"/>
        <v>2929</v>
      </c>
      <c r="C33" s="110"/>
      <c r="D33" s="110">
        <v>2448</v>
      </c>
      <c r="E33" s="110"/>
      <c r="F33" s="110"/>
      <c r="G33" s="110">
        <v>61</v>
      </c>
      <c r="H33" s="110">
        <v>420</v>
      </c>
    </row>
    <row r="34" spans="1:8">
      <c r="A34" s="111" t="s">
        <v>1214</v>
      </c>
      <c r="B34" s="110">
        <f t="shared" si="4"/>
        <v>2295</v>
      </c>
      <c r="C34" s="110"/>
      <c r="D34" s="110">
        <v>964</v>
      </c>
      <c r="E34" s="110"/>
      <c r="F34" s="110">
        <v>25</v>
      </c>
      <c r="G34" s="110"/>
      <c r="H34" s="110">
        <v>1306</v>
      </c>
    </row>
    <row r="35" spans="1:8">
      <c r="A35" s="111" t="s">
        <v>1215</v>
      </c>
      <c r="B35" s="110">
        <f t="shared" si="4"/>
        <v>35</v>
      </c>
      <c r="C35" s="110"/>
      <c r="D35" s="110"/>
      <c r="E35" s="110"/>
      <c r="F35" s="110"/>
      <c r="G35" s="110"/>
      <c r="H35" s="110">
        <v>35</v>
      </c>
    </row>
    <row r="36" spans="1:8">
      <c r="A36" s="111" t="s">
        <v>1216</v>
      </c>
      <c r="B36" s="110">
        <f t="shared" si="4"/>
        <v>175</v>
      </c>
      <c r="C36" s="110"/>
      <c r="D36" s="110"/>
      <c r="E36" s="110"/>
      <c r="F36" s="110">
        <v>5</v>
      </c>
      <c r="G36" s="110">
        <v>50</v>
      </c>
      <c r="H36" s="110">
        <v>120</v>
      </c>
    </row>
    <row r="37" spans="1:8">
      <c r="A37" s="111" t="s">
        <v>1217</v>
      </c>
      <c r="B37" s="110">
        <f t="shared" si="4"/>
        <v>10466</v>
      </c>
      <c r="C37" s="110">
        <v>354</v>
      </c>
      <c r="D37" s="110">
        <v>7664</v>
      </c>
      <c r="E37" s="110">
        <v>256</v>
      </c>
      <c r="F37" s="110">
        <v>1248</v>
      </c>
      <c r="G37" s="110">
        <v>264</v>
      </c>
      <c r="H37" s="110">
        <v>680</v>
      </c>
    </row>
    <row r="38" spans="1:8">
      <c r="A38" s="109" t="s">
        <v>1218</v>
      </c>
      <c r="B38" s="110">
        <f t="shared" si="1"/>
        <v>81080</v>
      </c>
      <c r="C38" s="110">
        <v>8928</v>
      </c>
      <c r="D38" s="110">
        <v>60000</v>
      </c>
      <c r="E38" s="110"/>
      <c r="F38" s="110">
        <v>2883</v>
      </c>
      <c r="G38" s="110">
        <v>4956</v>
      </c>
      <c r="H38" s="110">
        <v>4313</v>
      </c>
    </row>
  </sheetData>
  <mergeCells count="1">
    <mergeCell ref="A2:H2"/>
  </mergeCells>
  <pageMargins left="0.708661417322835" right="0.708661417322835" top="0.590551181102362" bottom="0.590551181102362" header="0.31496062992126" footer="0.31496062992126"/>
  <pageSetup paperSize="9" orientation="landscape"/>
  <headerFooter/>
  <ignoredErrors>
    <ignoredError sqref="F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2"/>
  <sheetViews>
    <sheetView workbookViewId="0">
      <selection activeCell="A2" sqref="A2:B2"/>
    </sheetView>
  </sheetViews>
  <sheetFormatPr defaultColWidth="9" defaultRowHeight="14.25" outlineLevelCol="1"/>
  <cols>
    <col min="1" max="1" width="50.625" style="65" customWidth="1"/>
    <col min="2" max="2" width="25.75" style="65" customWidth="1"/>
    <col min="3" max="16384" width="9" style="65"/>
  </cols>
  <sheetData>
    <row r="1" s="93" customFormat="1" ht="17.25" customHeight="1" spans="1:2">
      <c r="A1" s="26" t="s">
        <v>1219</v>
      </c>
      <c r="B1" s="96"/>
    </row>
    <row r="2" s="94" customFormat="1" ht="21.75" customHeight="1" spans="1:2">
      <c r="A2" s="64" t="s">
        <v>12</v>
      </c>
      <c r="B2" s="64"/>
    </row>
    <row r="3" ht="23.25" customHeight="1" spans="1:2">
      <c r="A3" s="81"/>
      <c r="B3" s="82" t="s">
        <v>32</v>
      </c>
    </row>
    <row r="4" s="95" customFormat="1" ht="29.25" customHeight="1" spans="1:2">
      <c r="A4" s="66" t="s">
        <v>33</v>
      </c>
      <c r="B4" s="66" t="s">
        <v>34</v>
      </c>
    </row>
    <row r="5" s="95" customFormat="1" ht="29.25" customHeight="1" spans="1:2">
      <c r="A5" s="45" t="s">
        <v>1220</v>
      </c>
      <c r="B5" s="74">
        <v>677400</v>
      </c>
    </row>
    <row r="6" s="95" customFormat="1" ht="29.25" customHeight="1" spans="1:2">
      <c r="A6" s="45" t="s">
        <v>1221</v>
      </c>
      <c r="B6" s="74">
        <v>6000</v>
      </c>
    </row>
    <row r="7" s="95" customFormat="1" ht="29.25" customHeight="1" spans="1:2">
      <c r="A7" s="45" t="s">
        <v>1222</v>
      </c>
      <c r="B7" s="74">
        <v>2323</v>
      </c>
    </row>
    <row r="8" s="95" customFormat="1" ht="29.25" customHeight="1" spans="1:2">
      <c r="A8" s="105"/>
      <c r="B8" s="74"/>
    </row>
    <row r="9" s="95" customFormat="1" ht="29.25" customHeight="1" spans="1:2">
      <c r="A9" s="67" t="s">
        <v>1223</v>
      </c>
      <c r="B9" s="83">
        <f>SUM(B5:B7)</f>
        <v>685723</v>
      </c>
    </row>
    <row r="10" s="95" customFormat="1" ht="29.25" customHeight="1" spans="1:2">
      <c r="A10" s="69"/>
      <c r="B10" s="74"/>
    </row>
    <row r="11" s="95" customFormat="1" ht="29.25" customHeight="1" spans="1:2">
      <c r="A11" s="69" t="s">
        <v>1224</v>
      </c>
      <c r="B11" s="74"/>
    </row>
    <row r="12" s="95" customFormat="1" ht="29.25" customHeight="1" spans="1:2">
      <c r="A12" s="69" t="s">
        <v>1225</v>
      </c>
      <c r="B12" s="74"/>
    </row>
    <row r="13" s="95" customFormat="1" ht="29.25" customHeight="1" spans="1:2">
      <c r="A13" s="69" t="s">
        <v>61</v>
      </c>
      <c r="B13" s="75"/>
    </row>
    <row r="14" s="95" customFormat="1" ht="29.25" customHeight="1" spans="1:2">
      <c r="A14" s="69" t="s">
        <v>1226</v>
      </c>
      <c r="B14" s="75">
        <v>4098</v>
      </c>
    </row>
    <row r="15" s="95" customFormat="1" ht="29.25" customHeight="1" spans="1:2">
      <c r="A15" s="69"/>
      <c r="B15" s="75"/>
    </row>
    <row r="16" s="95" customFormat="1" ht="29.25" customHeight="1" spans="1:2">
      <c r="A16" s="37" t="s">
        <v>64</v>
      </c>
      <c r="B16" s="77">
        <f>B9+B11+B12+B14</f>
        <v>689821</v>
      </c>
    </row>
    <row r="17" s="95" customFormat="1" ht="13.5"/>
    <row r="18" s="95" customFormat="1" ht="13.5"/>
    <row r="19" s="95" customFormat="1" ht="13.5"/>
    <row r="20" s="95" customFormat="1" ht="13.5"/>
    <row r="21" s="95" customFormat="1" ht="13.5"/>
    <row r="22" s="95" customFormat="1" ht="13.5"/>
    <row r="23" s="95" customFormat="1" ht="13.5"/>
    <row r="24" s="95" customFormat="1" ht="13.5"/>
    <row r="25" s="95" customFormat="1" ht="13.5"/>
    <row r="26" s="95" customFormat="1" ht="13.5"/>
    <row r="27" s="95" customFormat="1" ht="13.5"/>
    <row r="28" s="95" customFormat="1" ht="13.5"/>
    <row r="29" s="95" customFormat="1" ht="13.5"/>
    <row r="30" s="95" customFormat="1" ht="13.5"/>
    <row r="31" s="95" customFormat="1" ht="13.5"/>
    <row r="32" s="95" customFormat="1" ht="13.5"/>
    <row r="33" s="95" customFormat="1" ht="13.5"/>
    <row r="34" s="95" customFormat="1" ht="13.5"/>
    <row r="35" s="95" customFormat="1" ht="13.5"/>
    <row r="36" s="95" customFormat="1" ht="13.5"/>
    <row r="37" s="95" customFormat="1" ht="13.5"/>
    <row r="38" s="95" customFormat="1" ht="13.5"/>
    <row r="39" s="95" customFormat="1" ht="13.5"/>
    <row r="40" s="95" customFormat="1" ht="13.5"/>
    <row r="41" s="95" customFormat="1" ht="13.5"/>
    <row r="42" s="95" customFormat="1" ht="13.5"/>
    <row r="43" s="95" customFormat="1" ht="13.5"/>
    <row r="44" s="95" customFormat="1" ht="13.5"/>
    <row r="45" s="95" customFormat="1" ht="13.5"/>
    <row r="46" s="95" customFormat="1" ht="13.5"/>
    <row r="47" s="95" customFormat="1" ht="13.5"/>
    <row r="48" s="95" customFormat="1" ht="13.5"/>
    <row r="49" s="95" customFormat="1" ht="13.5"/>
    <row r="50" s="95" customFormat="1" ht="13.5"/>
    <row r="51" s="95" customFormat="1" ht="13.5"/>
    <row r="52" s="95" customFormat="1" ht="13.5"/>
    <row r="53" s="95" customFormat="1" ht="13.5"/>
    <row r="54" s="95" customFormat="1" ht="13.5"/>
    <row r="55" s="95" customFormat="1" ht="13.5"/>
    <row r="56" s="95" customFormat="1" ht="13.5"/>
    <row r="57" s="95" customFormat="1" ht="13.5"/>
    <row r="58" s="95" customFormat="1" ht="13.5"/>
    <row r="59" s="95" customFormat="1" ht="13.5"/>
    <row r="60" s="95" customFormat="1" ht="13.5"/>
    <row r="61" s="95" customFormat="1" ht="13.5"/>
    <row r="62" s="95" customFormat="1" ht="13.5"/>
    <row r="63" s="95" customFormat="1" ht="13.5"/>
    <row r="64" s="95" customFormat="1" ht="13.5"/>
    <row r="65" s="95" customFormat="1" ht="13.5"/>
    <row r="66" s="95" customFormat="1" ht="13.5"/>
    <row r="67" s="95" customFormat="1" ht="13.5"/>
    <row r="68" s="95" customFormat="1" ht="13.5"/>
    <row r="69" s="95" customFormat="1" ht="13.5"/>
    <row r="70" s="95" customFormat="1" ht="13.5"/>
    <row r="71" s="95" customFormat="1" ht="13.5"/>
    <row r="72" s="95" customFormat="1" ht="13.5"/>
    <row r="73" s="95" customFormat="1" ht="13.5"/>
    <row r="74" s="95" customFormat="1" ht="13.5"/>
    <row r="75" s="95" customFormat="1" ht="13.5"/>
    <row r="76" s="95" customFormat="1" ht="13.5"/>
    <row r="77" s="95" customFormat="1" ht="13.5"/>
    <row r="78" s="95" customFormat="1" ht="13.5"/>
    <row r="79" s="95" customFormat="1" ht="13.5"/>
    <row r="80" s="95" customFormat="1" ht="13.5"/>
    <row r="81" s="95" customFormat="1" ht="13.5"/>
    <row r="82" s="95" customFormat="1" ht="13.5"/>
    <row r="83" s="95" customFormat="1" ht="13.5"/>
    <row r="84" s="95" customFormat="1" ht="13.5"/>
    <row r="85" s="95" customFormat="1" ht="13.5"/>
    <row r="86" s="95" customFormat="1" ht="13.5"/>
    <row r="87" s="95" customFormat="1" ht="13.5"/>
    <row r="88" s="95" customFormat="1" ht="13.5"/>
    <row r="89" s="95" customFormat="1" ht="13.5"/>
    <row r="90" s="95" customFormat="1" ht="13.5"/>
    <row r="91" s="95" customFormat="1" ht="13.5"/>
    <row r="92" s="95" customFormat="1" ht="13.5"/>
    <row r="93" s="95" customFormat="1" ht="13.5"/>
    <row r="94" s="95" customFormat="1" ht="13.5"/>
    <row r="95" s="95" customFormat="1" ht="13.5"/>
    <row r="96" s="95" customFormat="1" ht="13.5"/>
    <row r="97" s="95" customFormat="1" ht="13.5"/>
    <row r="98" spans="1:2">
      <c r="A98" s="95"/>
      <c r="B98" s="95"/>
    </row>
    <row r="99" spans="1:2">
      <c r="A99" s="95"/>
      <c r="B99" s="95"/>
    </row>
    <row r="100" spans="1:2">
      <c r="A100" s="95"/>
      <c r="B100" s="95"/>
    </row>
    <row r="101" spans="1:2">
      <c r="A101" s="95"/>
      <c r="B101" s="95"/>
    </row>
    <row r="102" spans="1:2">
      <c r="A102" s="95"/>
      <c r="B102" s="95"/>
    </row>
    <row r="103" spans="1:2">
      <c r="A103" s="95"/>
      <c r="B103" s="95"/>
    </row>
    <row r="104" spans="1:2">
      <c r="A104" s="95"/>
      <c r="B104" s="95"/>
    </row>
    <row r="105" spans="1:2">
      <c r="A105" s="95"/>
      <c r="B105" s="95"/>
    </row>
    <row r="106" spans="1:2">
      <c r="A106" s="95"/>
      <c r="B106" s="95"/>
    </row>
    <row r="107" spans="1:2">
      <c r="A107" s="95"/>
      <c r="B107" s="95"/>
    </row>
    <row r="108" spans="1:2">
      <c r="A108" s="95"/>
      <c r="B108" s="95"/>
    </row>
    <row r="109" spans="1:2">
      <c r="A109" s="95"/>
      <c r="B109" s="95"/>
    </row>
    <row r="110" spans="1:2">
      <c r="A110" s="95"/>
      <c r="B110" s="95"/>
    </row>
    <row r="111" spans="1:2">
      <c r="A111" s="95"/>
      <c r="B111" s="95"/>
    </row>
    <row r="112" spans="1:2">
      <c r="A112" s="95"/>
      <c r="B112" s="95"/>
    </row>
    <row r="113" spans="1:2">
      <c r="A113" s="95"/>
      <c r="B113" s="95"/>
    </row>
    <row r="114" spans="1:2">
      <c r="A114" s="95"/>
      <c r="B114" s="95"/>
    </row>
    <row r="115" spans="1:2">
      <c r="A115" s="95"/>
      <c r="B115" s="95"/>
    </row>
    <row r="116" spans="1:2">
      <c r="A116" s="95"/>
      <c r="B116" s="95"/>
    </row>
    <row r="117" spans="1:2">
      <c r="A117" s="95"/>
      <c r="B117" s="95"/>
    </row>
    <row r="118" spans="1:2">
      <c r="A118" s="95"/>
      <c r="B118" s="95"/>
    </row>
    <row r="119" spans="1:2">
      <c r="A119" s="95"/>
      <c r="B119" s="95"/>
    </row>
    <row r="120" spans="1:2">
      <c r="A120" s="95"/>
      <c r="B120" s="95"/>
    </row>
    <row r="121" spans="1:2">
      <c r="A121" s="95"/>
      <c r="B121" s="95"/>
    </row>
    <row r="122" spans="1:2">
      <c r="A122" s="95"/>
      <c r="B122" s="95"/>
    </row>
    <row r="123" spans="1:2">
      <c r="A123" s="95"/>
      <c r="B123" s="95"/>
    </row>
    <row r="124" spans="1:2">
      <c r="A124" s="95"/>
      <c r="B124" s="95"/>
    </row>
    <row r="125" spans="1:2">
      <c r="A125" s="95"/>
      <c r="B125" s="95"/>
    </row>
    <row r="126" spans="1:2">
      <c r="A126" s="95"/>
      <c r="B126" s="95"/>
    </row>
    <row r="127" spans="1:2">
      <c r="A127" s="95"/>
      <c r="B127" s="95"/>
    </row>
    <row r="128" spans="1:2">
      <c r="A128" s="95"/>
      <c r="B128" s="95"/>
    </row>
    <row r="129" spans="1:2">
      <c r="A129" s="95"/>
      <c r="B129" s="95"/>
    </row>
    <row r="130" spans="1:2">
      <c r="A130" s="95"/>
      <c r="B130" s="95"/>
    </row>
    <row r="131" spans="1:2">
      <c r="A131" s="95"/>
      <c r="B131" s="95"/>
    </row>
    <row r="132" spans="1:2">
      <c r="A132" s="95"/>
      <c r="B132" s="95"/>
    </row>
    <row r="133" spans="1:2">
      <c r="A133" s="95"/>
      <c r="B133" s="95"/>
    </row>
    <row r="134" spans="1:2">
      <c r="A134" s="95"/>
      <c r="B134" s="95"/>
    </row>
    <row r="135" spans="1:2">
      <c r="A135" s="95"/>
      <c r="B135" s="95"/>
    </row>
    <row r="136" spans="1:2">
      <c r="A136" s="95"/>
      <c r="B136" s="95"/>
    </row>
    <row r="137" spans="1:2">
      <c r="A137" s="95"/>
      <c r="B137" s="95"/>
    </row>
    <row r="138" spans="1:2">
      <c r="A138" s="95"/>
      <c r="B138" s="95"/>
    </row>
    <row r="139" spans="1:2">
      <c r="A139" s="95"/>
      <c r="B139" s="95"/>
    </row>
    <row r="140" spans="1:2">
      <c r="A140" s="95"/>
      <c r="B140" s="95"/>
    </row>
    <row r="141" spans="1:2">
      <c r="A141" s="95"/>
      <c r="B141" s="95"/>
    </row>
    <row r="142" spans="1:2">
      <c r="A142" s="95"/>
      <c r="B142" s="95"/>
    </row>
    <row r="143" spans="1:2">
      <c r="A143" s="95"/>
      <c r="B143" s="95"/>
    </row>
    <row r="144" spans="1:2">
      <c r="A144" s="95"/>
      <c r="B144" s="95"/>
    </row>
    <row r="145" spans="1:2">
      <c r="A145" s="95"/>
      <c r="B145" s="95"/>
    </row>
    <row r="146" spans="1:2">
      <c r="A146" s="95"/>
      <c r="B146" s="95"/>
    </row>
    <row r="147" spans="1:2">
      <c r="A147" s="95"/>
      <c r="B147" s="95"/>
    </row>
    <row r="148" spans="1:2">
      <c r="A148" s="95"/>
      <c r="B148" s="95"/>
    </row>
    <row r="149" spans="1:2">
      <c r="A149" s="95"/>
      <c r="B149" s="95"/>
    </row>
    <row r="150" spans="1:2">
      <c r="A150" s="95"/>
      <c r="B150" s="95"/>
    </row>
    <row r="151" spans="1:2">
      <c r="A151" s="95"/>
      <c r="B151" s="95"/>
    </row>
    <row r="152" spans="1:2">
      <c r="A152" s="95"/>
      <c r="B152" s="95"/>
    </row>
    <row r="153" spans="1:2">
      <c r="A153" s="95"/>
      <c r="B153" s="95"/>
    </row>
    <row r="154" spans="1:2">
      <c r="A154" s="95"/>
      <c r="B154" s="95"/>
    </row>
    <row r="155" spans="1:2">
      <c r="A155" s="95"/>
      <c r="B155" s="95"/>
    </row>
    <row r="156" spans="1:2">
      <c r="A156" s="95"/>
      <c r="B156" s="95"/>
    </row>
    <row r="157" spans="1:2">
      <c r="A157" s="95"/>
      <c r="B157" s="95"/>
    </row>
    <row r="158" spans="1:2">
      <c r="A158" s="95"/>
      <c r="B158" s="95"/>
    </row>
    <row r="159" spans="1:2">
      <c r="A159" s="95"/>
      <c r="B159" s="95"/>
    </row>
    <row r="160" spans="1:2">
      <c r="A160" s="95"/>
      <c r="B160" s="95"/>
    </row>
    <row r="161" spans="1:2">
      <c r="A161" s="95"/>
      <c r="B161" s="95"/>
    </row>
    <row r="162" spans="1:2">
      <c r="A162" s="95"/>
      <c r="B162" s="95"/>
    </row>
    <row r="163" spans="1:2">
      <c r="A163" s="95"/>
      <c r="B163" s="95"/>
    </row>
    <row r="164" spans="1:2">
      <c r="A164" s="95"/>
      <c r="B164" s="95"/>
    </row>
    <row r="165" spans="1:2">
      <c r="A165" s="95"/>
      <c r="B165" s="95"/>
    </row>
    <row r="166" spans="1:2">
      <c r="A166" s="95"/>
      <c r="B166" s="95"/>
    </row>
    <row r="167" spans="1:2">
      <c r="A167" s="95"/>
      <c r="B167" s="95"/>
    </row>
    <row r="168" spans="1:2">
      <c r="A168" s="95"/>
      <c r="B168" s="95"/>
    </row>
    <row r="169" spans="1:2">
      <c r="A169" s="95"/>
      <c r="B169" s="95"/>
    </row>
    <row r="170" spans="1:2">
      <c r="A170" s="95"/>
      <c r="B170" s="95"/>
    </row>
    <row r="171" spans="1:2">
      <c r="A171" s="95"/>
      <c r="B171" s="95"/>
    </row>
    <row r="172" spans="1:2">
      <c r="A172" s="95"/>
      <c r="B172" s="95"/>
    </row>
    <row r="173" spans="1:2">
      <c r="A173" s="95"/>
      <c r="B173" s="95"/>
    </row>
    <row r="174" spans="1:2">
      <c r="A174" s="95"/>
      <c r="B174" s="95"/>
    </row>
    <row r="175" spans="1:2">
      <c r="A175" s="95"/>
      <c r="B175" s="95"/>
    </row>
    <row r="176" spans="1:2">
      <c r="A176" s="95"/>
      <c r="B176" s="95"/>
    </row>
    <row r="177" spans="1:2">
      <c r="A177" s="95"/>
      <c r="B177" s="95"/>
    </row>
    <row r="178" spans="1:2">
      <c r="A178" s="95"/>
      <c r="B178" s="95"/>
    </row>
    <row r="179" spans="1:2">
      <c r="A179" s="95"/>
      <c r="B179" s="95"/>
    </row>
    <row r="180" spans="1:2">
      <c r="A180" s="95"/>
      <c r="B180" s="95"/>
    </row>
    <row r="181" spans="1:2">
      <c r="A181" s="95"/>
      <c r="B181" s="95"/>
    </row>
    <row r="182" spans="1:2">
      <c r="A182" s="95"/>
      <c r="B182" s="95"/>
    </row>
    <row r="183" spans="1:2">
      <c r="A183" s="95"/>
      <c r="B183" s="95"/>
    </row>
    <row r="184" spans="1:2">
      <c r="A184" s="95"/>
      <c r="B184" s="95"/>
    </row>
    <row r="185" spans="1:2">
      <c r="A185" s="95"/>
      <c r="B185" s="95"/>
    </row>
    <row r="186" spans="1:2">
      <c r="A186" s="95"/>
      <c r="B186" s="95"/>
    </row>
    <row r="187" spans="1:2">
      <c r="A187" s="95"/>
      <c r="B187" s="95"/>
    </row>
    <row r="188" spans="1:2">
      <c r="A188" s="95"/>
      <c r="B188" s="95"/>
    </row>
    <row r="189" spans="1:2">
      <c r="A189" s="95"/>
      <c r="B189" s="95"/>
    </row>
    <row r="190" spans="1:2">
      <c r="A190" s="95"/>
      <c r="B190" s="95"/>
    </row>
    <row r="191" spans="1:2">
      <c r="A191" s="95"/>
      <c r="B191" s="95"/>
    </row>
    <row r="192" spans="1:2">
      <c r="A192" s="95"/>
      <c r="B192" s="95"/>
    </row>
    <row r="193" spans="1:2">
      <c r="A193" s="95"/>
      <c r="B193" s="95"/>
    </row>
    <row r="194" spans="1:2">
      <c r="A194" s="95"/>
      <c r="B194" s="95"/>
    </row>
    <row r="195" spans="1:2">
      <c r="A195" s="95"/>
      <c r="B195" s="95"/>
    </row>
    <row r="196" spans="1:2">
      <c r="A196" s="95"/>
      <c r="B196" s="95"/>
    </row>
    <row r="197" spans="1:2">
      <c r="A197" s="95"/>
      <c r="B197" s="95"/>
    </row>
    <row r="198" spans="1:2">
      <c r="A198" s="95"/>
      <c r="B198" s="95"/>
    </row>
    <row r="199" spans="1:2">
      <c r="A199" s="95"/>
      <c r="B199" s="95"/>
    </row>
    <row r="200" spans="1:2">
      <c r="A200" s="95"/>
      <c r="B200" s="95"/>
    </row>
    <row r="201" spans="1:2">
      <c r="A201" s="95"/>
      <c r="B201" s="95"/>
    </row>
    <row r="202" spans="1:2">
      <c r="A202" s="95"/>
      <c r="B202" s="95"/>
    </row>
    <row r="203" spans="1:2">
      <c r="A203" s="95"/>
      <c r="B203" s="95"/>
    </row>
    <row r="204" spans="1:2">
      <c r="A204" s="95"/>
      <c r="B204" s="95"/>
    </row>
    <row r="205" spans="1:2">
      <c r="A205" s="95"/>
      <c r="B205" s="95"/>
    </row>
    <row r="206" spans="1:2">
      <c r="A206" s="95"/>
      <c r="B206" s="95"/>
    </row>
    <row r="207" spans="1:2">
      <c r="A207" s="95"/>
      <c r="B207" s="95"/>
    </row>
    <row r="208" spans="1:2">
      <c r="A208" s="95"/>
      <c r="B208" s="95"/>
    </row>
    <row r="209" spans="1:2">
      <c r="A209" s="95"/>
      <c r="B209" s="95"/>
    </row>
    <row r="210" spans="1:2">
      <c r="A210" s="95"/>
      <c r="B210" s="95"/>
    </row>
    <row r="211" spans="1:2">
      <c r="A211" s="95"/>
      <c r="B211" s="95"/>
    </row>
    <row r="212" spans="1:2">
      <c r="A212" s="95"/>
      <c r="B212" s="95"/>
    </row>
    <row r="213" spans="1:2">
      <c r="A213" s="95"/>
      <c r="B213" s="95"/>
    </row>
    <row r="214" spans="1:2">
      <c r="A214" s="95"/>
      <c r="B214" s="95"/>
    </row>
    <row r="215" spans="1:2">
      <c r="A215" s="95"/>
      <c r="B215" s="95"/>
    </row>
    <row r="216" spans="1:2">
      <c r="A216" s="95"/>
      <c r="B216" s="95"/>
    </row>
    <row r="217" spans="1:2">
      <c r="A217" s="95"/>
      <c r="B217" s="95"/>
    </row>
    <row r="218" spans="1:2">
      <c r="A218" s="95"/>
      <c r="B218" s="95"/>
    </row>
    <row r="219" spans="1:2">
      <c r="A219" s="95"/>
      <c r="B219" s="95"/>
    </row>
    <row r="220" spans="1:2">
      <c r="A220" s="95"/>
      <c r="B220" s="95"/>
    </row>
    <row r="221" spans="1:2">
      <c r="A221" s="95"/>
      <c r="B221" s="95"/>
    </row>
    <row r="222" spans="1:2">
      <c r="A222" s="95"/>
      <c r="B222" s="95"/>
    </row>
    <row r="223" spans="1:2">
      <c r="A223" s="95"/>
      <c r="B223" s="95"/>
    </row>
    <row r="224" spans="1:2">
      <c r="A224" s="95"/>
      <c r="B224" s="95"/>
    </row>
    <row r="225" spans="1:2">
      <c r="A225" s="95"/>
      <c r="B225" s="95"/>
    </row>
    <row r="226" spans="1:2">
      <c r="A226" s="95"/>
      <c r="B226" s="95"/>
    </row>
    <row r="227" spans="1:2">
      <c r="A227" s="95"/>
      <c r="B227" s="95"/>
    </row>
    <row r="228" spans="1:2">
      <c r="A228" s="95"/>
      <c r="B228" s="95"/>
    </row>
    <row r="229" spans="1:2">
      <c r="A229" s="95"/>
      <c r="B229" s="95"/>
    </row>
    <row r="230" spans="1:2">
      <c r="A230" s="95"/>
      <c r="B230" s="95"/>
    </row>
    <row r="231" spans="1:2">
      <c r="A231" s="95"/>
      <c r="B231" s="95"/>
    </row>
    <row r="232" spans="1:2">
      <c r="A232" s="95"/>
      <c r="B232" s="95"/>
    </row>
    <row r="233" spans="1:2">
      <c r="A233" s="95"/>
      <c r="B233" s="95"/>
    </row>
    <row r="234" spans="1:2">
      <c r="A234" s="95"/>
      <c r="B234" s="95"/>
    </row>
    <row r="235" spans="1:2">
      <c r="A235" s="95"/>
      <c r="B235" s="95"/>
    </row>
    <row r="236" spans="1:2">
      <c r="A236" s="95"/>
      <c r="B236" s="95"/>
    </row>
    <row r="237" spans="1:2">
      <c r="A237" s="95"/>
      <c r="B237" s="95"/>
    </row>
    <row r="238" spans="1:2">
      <c r="A238" s="95"/>
      <c r="B238" s="95"/>
    </row>
    <row r="239" spans="1:2">
      <c r="A239" s="95"/>
      <c r="B239" s="95"/>
    </row>
    <row r="240" spans="1:2">
      <c r="A240" s="95"/>
      <c r="B240" s="95"/>
    </row>
    <row r="241" spans="1:2">
      <c r="A241" s="95"/>
      <c r="B241" s="95"/>
    </row>
    <row r="242" spans="1:2">
      <c r="A242" s="95"/>
      <c r="B242" s="95"/>
    </row>
    <row r="243" spans="1:2">
      <c r="A243" s="95"/>
      <c r="B243" s="95"/>
    </row>
    <row r="244" spans="1:2">
      <c r="A244" s="95"/>
      <c r="B244" s="95"/>
    </row>
    <row r="245" spans="1:2">
      <c r="A245" s="95"/>
      <c r="B245" s="95"/>
    </row>
    <row r="246" spans="1:2">
      <c r="A246" s="95"/>
      <c r="B246" s="95"/>
    </row>
    <row r="247" spans="1:2">
      <c r="A247" s="95"/>
      <c r="B247" s="95"/>
    </row>
    <row r="248" spans="1:2">
      <c r="A248" s="95"/>
      <c r="B248" s="95"/>
    </row>
    <row r="249" spans="1:2">
      <c r="A249" s="95"/>
      <c r="B249" s="95"/>
    </row>
    <row r="250" spans="1:2">
      <c r="A250" s="95"/>
      <c r="B250" s="95"/>
    </row>
    <row r="251" spans="1:2">
      <c r="A251" s="95"/>
      <c r="B251" s="95"/>
    </row>
    <row r="252" spans="1:2">
      <c r="A252" s="95"/>
      <c r="B252" s="95"/>
    </row>
    <row r="253" spans="1:2">
      <c r="A253" s="95"/>
      <c r="B253" s="95"/>
    </row>
    <row r="254" spans="1:2">
      <c r="A254" s="95"/>
      <c r="B254" s="95"/>
    </row>
    <row r="255" spans="1:2">
      <c r="A255" s="95"/>
      <c r="B255" s="95"/>
    </row>
    <row r="256" spans="1:2">
      <c r="A256" s="95"/>
      <c r="B256" s="95"/>
    </row>
    <row r="257" spans="1:2">
      <c r="A257" s="95"/>
      <c r="B257" s="95"/>
    </row>
    <row r="258" spans="1:2">
      <c r="A258" s="95"/>
      <c r="B258" s="95"/>
    </row>
    <row r="259" spans="1:2">
      <c r="A259" s="95"/>
      <c r="B259" s="95"/>
    </row>
    <row r="260" spans="1:2">
      <c r="A260" s="95"/>
      <c r="B260" s="95"/>
    </row>
    <row r="261" spans="1:2">
      <c r="A261" s="95"/>
      <c r="B261" s="95"/>
    </row>
    <row r="262" spans="1:2">
      <c r="A262" s="95"/>
      <c r="B262" s="95"/>
    </row>
    <row r="263" spans="1:2">
      <c r="A263" s="95"/>
      <c r="B263" s="95"/>
    </row>
    <row r="264" spans="1:2">
      <c r="A264" s="95"/>
      <c r="B264" s="95"/>
    </row>
    <row r="265" spans="1:2">
      <c r="A265" s="95"/>
      <c r="B265" s="95"/>
    </row>
    <row r="266" spans="1:2">
      <c r="A266" s="95"/>
      <c r="B266" s="95"/>
    </row>
    <row r="267" spans="1:2">
      <c r="A267" s="95"/>
      <c r="B267" s="95"/>
    </row>
    <row r="268" spans="1:2">
      <c r="A268" s="95"/>
      <c r="B268" s="95"/>
    </row>
    <row r="269" spans="1:2">
      <c r="A269" s="95"/>
      <c r="B269" s="95"/>
    </row>
    <row r="270" spans="1:2">
      <c r="A270" s="95"/>
      <c r="B270" s="95"/>
    </row>
    <row r="271" spans="1:2">
      <c r="A271" s="95"/>
      <c r="B271" s="95"/>
    </row>
    <row r="272" spans="1:2">
      <c r="A272" s="95"/>
      <c r="B272" s="95"/>
    </row>
    <row r="273" spans="1:2">
      <c r="A273" s="95"/>
      <c r="B273" s="95"/>
    </row>
    <row r="274" spans="1:2">
      <c r="A274" s="95"/>
      <c r="B274" s="95"/>
    </row>
    <row r="275" spans="1:2">
      <c r="A275" s="95"/>
      <c r="B275" s="95"/>
    </row>
    <row r="276" spans="1:2">
      <c r="A276" s="95"/>
      <c r="B276" s="95"/>
    </row>
    <row r="277" spans="1:2">
      <c r="A277" s="95"/>
      <c r="B277" s="95"/>
    </row>
    <row r="278" spans="1:2">
      <c r="A278" s="95"/>
      <c r="B278" s="95"/>
    </row>
    <row r="279" spans="1:2">
      <c r="A279" s="95"/>
      <c r="B279" s="95"/>
    </row>
    <row r="280" spans="1:2">
      <c r="A280" s="95"/>
      <c r="B280" s="95"/>
    </row>
    <row r="281" spans="1:2">
      <c r="A281" s="95"/>
      <c r="B281" s="95"/>
    </row>
    <row r="282" spans="1:2">
      <c r="A282" s="95"/>
      <c r="B282" s="95"/>
    </row>
    <row r="283" spans="1:2">
      <c r="A283" s="95"/>
      <c r="B283" s="95"/>
    </row>
    <row r="284" spans="1:2">
      <c r="A284" s="95"/>
      <c r="B284" s="95"/>
    </row>
    <row r="285" spans="1:2">
      <c r="A285" s="95"/>
      <c r="B285" s="95"/>
    </row>
    <row r="286" spans="1:2">
      <c r="A286" s="95"/>
      <c r="B286" s="95"/>
    </row>
    <row r="287" spans="1:2">
      <c r="A287" s="95"/>
      <c r="B287" s="95"/>
    </row>
    <row r="288" spans="1:2">
      <c r="A288" s="95"/>
      <c r="B288" s="95"/>
    </row>
    <row r="289" spans="1:2">
      <c r="A289" s="95"/>
      <c r="B289" s="95"/>
    </row>
    <row r="290" spans="1:2">
      <c r="A290" s="95"/>
      <c r="B290" s="95"/>
    </row>
    <row r="291" spans="1:2">
      <c r="A291" s="95"/>
      <c r="B291" s="95"/>
    </row>
    <row r="292" spans="1:2">
      <c r="A292" s="95"/>
      <c r="B292" s="95"/>
    </row>
    <row r="293" spans="1:2">
      <c r="A293" s="95"/>
      <c r="B293" s="95"/>
    </row>
    <row r="294" spans="1:2">
      <c r="A294" s="95"/>
      <c r="B294" s="95"/>
    </row>
    <row r="295" spans="1:2">
      <c r="A295" s="95"/>
      <c r="B295" s="95"/>
    </row>
    <row r="296" spans="1:2">
      <c r="A296" s="95"/>
      <c r="B296" s="95"/>
    </row>
    <row r="297" spans="1:2">
      <c r="A297" s="95"/>
      <c r="B297" s="95"/>
    </row>
    <row r="298" spans="1:2">
      <c r="A298" s="95"/>
      <c r="B298" s="95"/>
    </row>
    <row r="299" spans="1:2">
      <c r="A299" s="95"/>
      <c r="B299" s="95"/>
    </row>
    <row r="300" spans="1:2">
      <c r="A300" s="95"/>
      <c r="B300" s="95"/>
    </row>
    <row r="301" spans="1:2">
      <c r="A301" s="95"/>
      <c r="B301" s="95"/>
    </row>
    <row r="302" spans="1:2">
      <c r="A302" s="95"/>
      <c r="B302" s="95"/>
    </row>
    <row r="303" spans="1:2">
      <c r="A303" s="95"/>
      <c r="B303" s="95"/>
    </row>
    <row r="304" spans="1:2">
      <c r="A304" s="95"/>
      <c r="B304" s="95"/>
    </row>
    <row r="305" spans="1:2">
      <c r="A305" s="95"/>
      <c r="B305" s="95"/>
    </row>
    <row r="306" spans="1:2">
      <c r="A306" s="95"/>
      <c r="B306" s="95"/>
    </row>
    <row r="307" spans="1:2">
      <c r="A307" s="95"/>
      <c r="B307" s="95"/>
    </row>
    <row r="308" spans="1:2">
      <c r="A308" s="95"/>
      <c r="B308" s="95"/>
    </row>
    <row r="309" spans="1:2">
      <c r="A309" s="95"/>
      <c r="B309" s="95"/>
    </row>
    <row r="310" spans="1:2">
      <c r="A310" s="95"/>
      <c r="B310" s="95"/>
    </row>
    <row r="311" spans="1:2">
      <c r="A311" s="95"/>
      <c r="B311" s="95"/>
    </row>
    <row r="312" spans="1:2">
      <c r="A312" s="95"/>
      <c r="B312" s="95"/>
    </row>
    <row r="313" spans="1:2">
      <c r="A313" s="95"/>
      <c r="B313" s="95"/>
    </row>
    <row r="314" spans="1:2">
      <c r="A314" s="95"/>
      <c r="B314" s="95"/>
    </row>
    <row r="315" spans="1:2">
      <c r="A315" s="95"/>
      <c r="B315" s="95"/>
    </row>
    <row r="316" spans="1:2">
      <c r="A316" s="95"/>
      <c r="B316" s="95"/>
    </row>
    <row r="317" spans="1:2">
      <c r="A317" s="95"/>
      <c r="B317" s="95"/>
    </row>
    <row r="318" spans="1:2">
      <c r="A318" s="95"/>
      <c r="B318" s="95"/>
    </row>
    <row r="319" spans="1:2">
      <c r="A319" s="95"/>
      <c r="B319" s="95"/>
    </row>
    <row r="320" spans="1:2">
      <c r="A320" s="95"/>
      <c r="B320" s="95"/>
    </row>
    <row r="321" spans="1:2">
      <c r="A321" s="95"/>
      <c r="B321" s="95"/>
    </row>
    <row r="322" spans="1:2">
      <c r="A322" s="95"/>
      <c r="B322" s="95"/>
    </row>
    <row r="323" spans="1:2">
      <c r="A323" s="95"/>
      <c r="B323" s="95"/>
    </row>
    <row r="324" spans="1:2">
      <c r="A324" s="95"/>
      <c r="B324" s="95"/>
    </row>
    <row r="325" spans="1:2">
      <c r="A325" s="95"/>
      <c r="B325" s="95"/>
    </row>
    <row r="326" spans="1:2">
      <c r="A326" s="95"/>
      <c r="B326" s="95"/>
    </row>
    <row r="327" spans="1:2">
      <c r="A327" s="95"/>
      <c r="B327" s="95"/>
    </row>
    <row r="328" spans="1:2">
      <c r="A328" s="95"/>
      <c r="B328" s="95"/>
    </row>
    <row r="329" spans="1:2">
      <c r="A329" s="95"/>
      <c r="B329" s="95"/>
    </row>
    <row r="330" spans="1:2">
      <c r="A330" s="95"/>
      <c r="B330" s="95"/>
    </row>
    <row r="331" spans="1:2">
      <c r="A331" s="95"/>
      <c r="B331" s="95"/>
    </row>
    <row r="332" spans="1:2">
      <c r="A332" s="95"/>
      <c r="B332" s="95"/>
    </row>
    <row r="333" spans="1:2">
      <c r="A333" s="95"/>
      <c r="B333" s="95"/>
    </row>
    <row r="334" spans="1:2">
      <c r="A334" s="95"/>
      <c r="B334" s="95"/>
    </row>
    <row r="335" spans="1:2">
      <c r="A335" s="95"/>
      <c r="B335" s="95"/>
    </row>
    <row r="336" spans="1:2">
      <c r="A336" s="95"/>
      <c r="B336" s="95"/>
    </row>
    <row r="337" spans="1:2">
      <c r="A337" s="95"/>
      <c r="B337" s="95"/>
    </row>
    <row r="338" spans="1:2">
      <c r="A338" s="95"/>
      <c r="B338" s="95"/>
    </row>
    <row r="339" spans="1:2">
      <c r="A339" s="95"/>
      <c r="B339" s="95"/>
    </row>
    <row r="340" spans="1:2">
      <c r="A340" s="95"/>
      <c r="B340" s="95"/>
    </row>
    <row r="341" spans="1:2">
      <c r="A341" s="95"/>
      <c r="B341" s="95"/>
    </row>
    <row r="342" spans="1:2">
      <c r="A342" s="95"/>
      <c r="B342" s="95"/>
    </row>
    <row r="343" spans="1:2">
      <c r="A343" s="95"/>
      <c r="B343" s="95"/>
    </row>
    <row r="344" spans="1:2">
      <c r="A344" s="95"/>
      <c r="B344" s="95"/>
    </row>
    <row r="345" spans="1:2">
      <c r="A345" s="95"/>
      <c r="B345" s="95"/>
    </row>
    <row r="346" spans="1:2">
      <c r="A346" s="95"/>
      <c r="B346" s="95"/>
    </row>
    <row r="347" spans="1:2">
      <c r="A347" s="95"/>
      <c r="B347" s="95"/>
    </row>
    <row r="348" spans="1:2">
      <c r="A348" s="95"/>
      <c r="B348" s="95"/>
    </row>
    <row r="349" spans="1:2">
      <c r="A349" s="95"/>
      <c r="B349" s="95"/>
    </row>
    <row r="350" spans="1:2">
      <c r="A350" s="95"/>
      <c r="B350" s="95"/>
    </row>
    <row r="351" spans="1:2">
      <c r="A351" s="95"/>
      <c r="B351" s="95"/>
    </row>
    <row r="352" spans="1:2">
      <c r="A352" s="95"/>
      <c r="B352" s="95"/>
    </row>
    <row r="353" spans="1:2">
      <c r="A353" s="95"/>
      <c r="B353" s="95"/>
    </row>
    <row r="354" spans="1:2">
      <c r="A354" s="95"/>
      <c r="B354" s="95"/>
    </row>
    <row r="355" spans="1:2">
      <c r="A355" s="95"/>
      <c r="B355" s="95"/>
    </row>
    <row r="356" spans="1:2">
      <c r="A356" s="95"/>
      <c r="B356" s="95"/>
    </row>
    <row r="357" spans="1:2">
      <c r="A357" s="95"/>
      <c r="B357" s="95"/>
    </row>
    <row r="358" spans="1:2">
      <c r="A358" s="95"/>
      <c r="B358" s="95"/>
    </row>
    <row r="359" spans="1:2">
      <c r="A359" s="95"/>
      <c r="B359" s="95"/>
    </row>
    <row r="360" spans="1:2">
      <c r="A360" s="95"/>
      <c r="B360" s="95"/>
    </row>
    <row r="361" spans="1:2">
      <c r="A361" s="95"/>
      <c r="B361" s="95"/>
    </row>
    <row r="362" spans="1:2">
      <c r="A362" s="95"/>
      <c r="B362" s="95"/>
    </row>
    <row r="363" spans="1:2">
      <c r="A363" s="95"/>
      <c r="B363" s="95"/>
    </row>
    <row r="364" spans="1:2">
      <c r="A364" s="95"/>
      <c r="B364" s="95"/>
    </row>
    <row r="365" spans="1:2">
      <c r="A365" s="95"/>
      <c r="B365" s="95"/>
    </row>
    <row r="366" spans="1:2">
      <c r="A366" s="95"/>
      <c r="B366" s="95"/>
    </row>
    <row r="367" spans="1:2">
      <c r="A367" s="95"/>
      <c r="B367" s="95"/>
    </row>
    <row r="368" spans="1:2">
      <c r="A368" s="95"/>
      <c r="B368" s="95"/>
    </row>
    <row r="369" spans="1:2">
      <c r="A369" s="95"/>
      <c r="B369" s="95"/>
    </row>
    <row r="370" spans="1:2">
      <c r="A370" s="95"/>
      <c r="B370" s="95"/>
    </row>
    <row r="371" spans="1:2">
      <c r="A371" s="95"/>
      <c r="B371" s="95"/>
    </row>
    <row r="372" spans="1:2">
      <c r="A372" s="95"/>
      <c r="B372" s="95"/>
    </row>
    <row r="373" spans="1:2">
      <c r="A373" s="95"/>
      <c r="B373" s="95"/>
    </row>
    <row r="374" spans="1:2">
      <c r="A374" s="95"/>
      <c r="B374" s="95"/>
    </row>
    <row r="375" spans="1:2">
      <c r="A375" s="95"/>
      <c r="B375" s="95"/>
    </row>
    <row r="376" spans="1:2">
      <c r="A376" s="95"/>
      <c r="B376" s="95"/>
    </row>
    <row r="377" spans="1:2">
      <c r="A377" s="95"/>
      <c r="B377" s="95"/>
    </row>
    <row r="378" spans="1:2">
      <c r="A378" s="95"/>
      <c r="B378" s="95"/>
    </row>
    <row r="379" spans="1:2">
      <c r="A379" s="95"/>
      <c r="B379" s="95"/>
    </row>
    <row r="380" spans="1:2">
      <c r="A380" s="95"/>
      <c r="B380" s="95"/>
    </row>
    <row r="381" spans="1:2">
      <c r="A381" s="95"/>
      <c r="B381" s="95"/>
    </row>
    <row r="382" spans="1:2">
      <c r="A382" s="95"/>
      <c r="B382" s="95"/>
    </row>
    <row r="383" spans="1:2">
      <c r="A383" s="95"/>
      <c r="B383" s="95"/>
    </row>
    <row r="384" spans="1:2">
      <c r="A384" s="95"/>
      <c r="B384" s="95"/>
    </row>
    <row r="385" spans="1:2">
      <c r="A385" s="95"/>
      <c r="B385" s="95"/>
    </row>
    <row r="386" spans="1:2">
      <c r="A386" s="95"/>
      <c r="B386" s="95"/>
    </row>
    <row r="387" spans="1:2">
      <c r="A387" s="95"/>
      <c r="B387" s="95"/>
    </row>
    <row r="388" spans="1:2">
      <c r="A388" s="95"/>
      <c r="B388" s="95"/>
    </row>
    <row r="389" spans="1:2">
      <c r="A389" s="95"/>
      <c r="B389" s="95"/>
    </row>
    <row r="390" spans="1:2">
      <c r="A390" s="95"/>
      <c r="B390" s="95"/>
    </row>
    <row r="391" spans="1:2">
      <c r="A391" s="95"/>
      <c r="B391" s="95"/>
    </row>
    <row r="392" spans="1:2">
      <c r="A392" s="95"/>
      <c r="B392" s="95"/>
    </row>
    <row r="393" spans="1:2">
      <c r="A393" s="95"/>
      <c r="B393" s="95"/>
    </row>
    <row r="394" spans="1:2">
      <c r="A394" s="95"/>
      <c r="B394" s="95"/>
    </row>
    <row r="395" spans="1:2">
      <c r="A395" s="95"/>
      <c r="B395" s="95"/>
    </row>
    <row r="396" spans="1:2">
      <c r="A396" s="95"/>
      <c r="B396" s="95"/>
    </row>
    <row r="397" spans="1:2">
      <c r="A397" s="95"/>
      <c r="B397" s="95"/>
    </row>
    <row r="398" spans="1:2">
      <c r="A398" s="95"/>
      <c r="B398" s="95"/>
    </row>
    <row r="399" spans="1:2">
      <c r="A399" s="95"/>
      <c r="B399" s="95"/>
    </row>
    <row r="400" spans="1:2">
      <c r="A400" s="95"/>
      <c r="B400" s="95"/>
    </row>
    <row r="401" spans="1:2">
      <c r="A401" s="95"/>
      <c r="B401" s="95"/>
    </row>
    <row r="402" spans="1:2">
      <c r="A402" s="95"/>
      <c r="B402" s="95"/>
    </row>
    <row r="403" spans="1:2">
      <c r="A403" s="95"/>
      <c r="B403" s="95"/>
    </row>
    <row r="404" spans="1:2">
      <c r="A404" s="95"/>
      <c r="B404" s="95"/>
    </row>
    <row r="405" spans="1:2">
      <c r="A405" s="95"/>
      <c r="B405" s="95"/>
    </row>
    <row r="406" spans="1:2">
      <c r="A406" s="95"/>
      <c r="B406" s="95"/>
    </row>
    <row r="407" spans="1:2">
      <c r="A407" s="95"/>
      <c r="B407" s="95"/>
    </row>
    <row r="408" spans="1:2">
      <c r="A408" s="95"/>
      <c r="B408" s="95"/>
    </row>
    <row r="409" spans="1:2">
      <c r="A409" s="95"/>
      <c r="B409" s="95"/>
    </row>
    <row r="410" spans="1:2">
      <c r="A410" s="95"/>
      <c r="B410" s="95"/>
    </row>
    <row r="411" spans="1:2">
      <c r="A411" s="95"/>
      <c r="B411" s="95"/>
    </row>
    <row r="412" spans="1:2">
      <c r="A412" s="95"/>
      <c r="B412" s="95"/>
    </row>
    <row r="413" spans="1:2">
      <c r="A413" s="95"/>
      <c r="B413" s="95"/>
    </row>
    <row r="414" spans="1:2">
      <c r="A414" s="95"/>
      <c r="B414" s="95"/>
    </row>
    <row r="415" spans="1:2">
      <c r="A415" s="95"/>
      <c r="B415" s="95"/>
    </row>
    <row r="416" spans="1:2">
      <c r="A416" s="95"/>
      <c r="B416" s="95"/>
    </row>
    <row r="417" spans="1:2">
      <c r="A417" s="95"/>
      <c r="B417" s="95"/>
    </row>
    <row r="418" spans="1:2">
      <c r="A418" s="95"/>
      <c r="B418" s="95"/>
    </row>
    <row r="419" spans="1:2">
      <c r="A419" s="95"/>
      <c r="B419" s="95"/>
    </row>
    <row r="420" spans="1:2">
      <c r="A420" s="95"/>
      <c r="B420" s="95"/>
    </row>
    <row r="421" spans="1:2">
      <c r="A421" s="95"/>
      <c r="B421" s="95"/>
    </row>
    <row r="422" spans="1:2">
      <c r="A422" s="95"/>
      <c r="B422" s="95"/>
    </row>
    <row r="423" spans="1:2">
      <c r="A423" s="95"/>
      <c r="B423" s="95"/>
    </row>
    <row r="424" spans="1:2">
      <c r="A424" s="95"/>
      <c r="B424" s="95"/>
    </row>
    <row r="425" spans="1:2">
      <c r="A425" s="95"/>
      <c r="B425" s="95"/>
    </row>
    <row r="426" spans="1:2">
      <c r="A426" s="95"/>
      <c r="B426" s="95"/>
    </row>
    <row r="427" spans="1:2">
      <c r="A427" s="95"/>
      <c r="B427" s="95"/>
    </row>
    <row r="428" spans="1:2">
      <c r="A428" s="95"/>
      <c r="B428" s="95"/>
    </row>
    <row r="429" spans="1:2">
      <c r="A429" s="95"/>
      <c r="B429" s="95"/>
    </row>
    <row r="430" spans="1:2">
      <c r="A430" s="95"/>
      <c r="B430" s="95"/>
    </row>
    <row r="431" spans="1:2">
      <c r="A431" s="95"/>
      <c r="B431" s="95"/>
    </row>
    <row r="432" spans="1:2">
      <c r="A432" s="95"/>
      <c r="B432" s="95"/>
    </row>
    <row r="433" spans="1:2">
      <c r="A433" s="95"/>
      <c r="B433" s="95"/>
    </row>
    <row r="434" spans="1:2">
      <c r="A434" s="95"/>
      <c r="B434" s="95"/>
    </row>
    <row r="435" spans="1:2">
      <c r="A435" s="95"/>
      <c r="B435" s="95"/>
    </row>
    <row r="436" spans="1:2">
      <c r="A436" s="95"/>
      <c r="B436" s="95"/>
    </row>
    <row r="437" spans="1:2">
      <c r="A437" s="95"/>
      <c r="B437" s="95"/>
    </row>
    <row r="438" spans="1:2">
      <c r="A438" s="95"/>
      <c r="B438" s="95"/>
    </row>
    <row r="439" spans="1:2">
      <c r="A439" s="95"/>
      <c r="B439" s="95"/>
    </row>
    <row r="440" spans="1:2">
      <c r="A440" s="95"/>
      <c r="B440" s="95"/>
    </row>
    <row r="441" spans="1:2">
      <c r="A441" s="95"/>
      <c r="B441" s="95"/>
    </row>
    <row r="442" spans="1:2">
      <c r="A442" s="95"/>
      <c r="B442" s="95"/>
    </row>
    <row r="443" spans="1:2">
      <c r="A443" s="95"/>
      <c r="B443" s="95"/>
    </row>
    <row r="444" spans="1:2">
      <c r="A444" s="95"/>
      <c r="B444" s="95"/>
    </row>
    <row r="445" spans="1:2">
      <c r="A445" s="95"/>
      <c r="B445" s="95"/>
    </row>
    <row r="446" spans="1:2">
      <c r="A446" s="95"/>
      <c r="B446" s="95"/>
    </row>
    <row r="447" spans="1:2">
      <c r="A447" s="95"/>
      <c r="B447" s="95"/>
    </row>
    <row r="448" spans="1:2">
      <c r="A448" s="95"/>
      <c r="B448" s="95"/>
    </row>
    <row r="449" spans="1:2">
      <c r="A449" s="95"/>
      <c r="B449" s="95"/>
    </row>
    <row r="450" spans="1:2">
      <c r="A450" s="95"/>
      <c r="B450" s="95"/>
    </row>
    <row r="451" spans="1:2">
      <c r="A451" s="95"/>
      <c r="B451" s="95"/>
    </row>
    <row r="452" spans="1:2">
      <c r="A452" s="95"/>
      <c r="B452" s="95"/>
    </row>
    <row r="453" spans="1:2">
      <c r="A453" s="95"/>
      <c r="B453" s="95"/>
    </row>
    <row r="454" spans="1:2">
      <c r="A454" s="95"/>
      <c r="B454" s="95"/>
    </row>
    <row r="455" spans="1:2">
      <c r="A455" s="95"/>
      <c r="B455" s="95"/>
    </row>
    <row r="456" spans="1:2">
      <c r="A456" s="95"/>
      <c r="B456" s="95"/>
    </row>
    <row r="457" spans="1:2">
      <c r="A457" s="95"/>
      <c r="B457" s="95"/>
    </row>
    <row r="458" spans="1:2">
      <c r="A458" s="95"/>
      <c r="B458" s="95"/>
    </row>
    <row r="459" spans="1:2">
      <c r="A459" s="95"/>
      <c r="B459" s="95"/>
    </row>
    <row r="460" spans="1:2">
      <c r="A460" s="95"/>
      <c r="B460" s="95"/>
    </row>
    <row r="461" spans="1:2">
      <c r="A461" s="95"/>
      <c r="B461" s="95"/>
    </row>
    <row r="462" spans="1:2">
      <c r="A462" s="95"/>
      <c r="B462" s="95"/>
    </row>
    <row r="463" spans="1:2">
      <c r="A463" s="95"/>
      <c r="B463" s="95"/>
    </row>
    <row r="464" spans="1:2">
      <c r="A464" s="95"/>
      <c r="B464" s="95"/>
    </row>
    <row r="465" spans="1:2">
      <c r="A465" s="95"/>
      <c r="B465" s="95"/>
    </row>
    <row r="466" spans="1:2">
      <c r="A466" s="95"/>
      <c r="B466" s="95"/>
    </row>
    <row r="467" spans="1:2">
      <c r="A467" s="95"/>
      <c r="B467" s="95"/>
    </row>
    <row r="468" spans="1:2">
      <c r="A468" s="95"/>
      <c r="B468" s="95"/>
    </row>
    <row r="469" spans="1:2">
      <c r="A469" s="95"/>
      <c r="B469" s="95"/>
    </row>
    <row r="470" spans="1:2">
      <c r="A470" s="95"/>
      <c r="B470" s="95"/>
    </row>
    <row r="471" spans="1:2">
      <c r="A471" s="95"/>
      <c r="B471" s="95"/>
    </row>
    <row r="472" spans="1:2">
      <c r="A472" s="95"/>
      <c r="B472" s="95"/>
    </row>
    <row r="473" spans="1:2">
      <c r="A473" s="95"/>
      <c r="B473" s="95"/>
    </row>
    <row r="474" spans="1:2">
      <c r="A474" s="95"/>
      <c r="B474" s="95"/>
    </row>
    <row r="475" spans="1:2">
      <c r="A475" s="95"/>
      <c r="B475" s="95"/>
    </row>
    <row r="476" spans="1:2">
      <c r="A476" s="95"/>
      <c r="B476" s="95"/>
    </row>
    <row r="477" spans="1:2">
      <c r="A477" s="95"/>
      <c r="B477" s="95"/>
    </row>
    <row r="478" spans="1:2">
      <c r="A478" s="95"/>
      <c r="B478" s="95"/>
    </row>
    <row r="479" spans="1:2">
      <c r="A479" s="95"/>
      <c r="B479" s="95"/>
    </row>
    <row r="480" spans="1:2">
      <c r="A480" s="95"/>
      <c r="B480" s="95"/>
    </row>
    <row r="481" spans="1:2">
      <c r="A481" s="95"/>
      <c r="B481" s="95"/>
    </row>
    <row r="482" spans="1:2">
      <c r="A482" s="95"/>
      <c r="B482" s="95"/>
    </row>
    <row r="483" spans="1:2">
      <c r="A483" s="95"/>
      <c r="B483" s="95"/>
    </row>
    <row r="484" spans="1:2">
      <c r="A484" s="95"/>
      <c r="B484" s="95"/>
    </row>
    <row r="485" spans="1:2">
      <c r="A485" s="95"/>
      <c r="B485" s="95"/>
    </row>
    <row r="486" spans="1:2">
      <c r="A486" s="95"/>
      <c r="B486" s="95"/>
    </row>
    <row r="487" spans="1:2">
      <c r="A487" s="95"/>
      <c r="B487" s="95"/>
    </row>
    <row r="488" spans="1:2">
      <c r="A488" s="95"/>
      <c r="B488" s="95"/>
    </row>
    <row r="489" spans="1:2">
      <c r="A489" s="95"/>
      <c r="B489" s="95"/>
    </row>
    <row r="490" spans="1:2">
      <c r="A490" s="95"/>
      <c r="B490" s="95"/>
    </row>
    <row r="491" spans="1:2">
      <c r="A491" s="95"/>
      <c r="B491" s="95"/>
    </row>
    <row r="492" spans="1:2">
      <c r="A492" s="95"/>
      <c r="B492" s="95"/>
    </row>
    <row r="493" spans="1:2">
      <c r="A493" s="95"/>
      <c r="B493" s="95"/>
    </row>
    <row r="494" spans="1:2">
      <c r="A494" s="95"/>
      <c r="B494" s="95"/>
    </row>
    <row r="495" spans="1:2">
      <c r="A495" s="95"/>
      <c r="B495" s="95"/>
    </row>
    <row r="496" spans="1:2">
      <c r="A496" s="95"/>
      <c r="B496" s="95"/>
    </row>
    <row r="497" spans="1:2">
      <c r="A497" s="95"/>
      <c r="B497" s="95"/>
    </row>
    <row r="498" spans="1:2">
      <c r="A498" s="95"/>
      <c r="B498" s="95"/>
    </row>
    <row r="499" spans="1:2">
      <c r="A499" s="95"/>
      <c r="B499" s="95"/>
    </row>
    <row r="500" spans="1:2">
      <c r="A500" s="95"/>
      <c r="B500" s="95"/>
    </row>
    <row r="501" spans="1:2">
      <c r="A501" s="95"/>
      <c r="B501" s="95"/>
    </row>
    <row r="502" spans="1:2">
      <c r="A502" s="95"/>
      <c r="B502" s="95"/>
    </row>
    <row r="503" spans="1:2">
      <c r="A503" s="95"/>
      <c r="B503" s="95"/>
    </row>
    <row r="504" spans="1:2">
      <c r="A504" s="95"/>
      <c r="B504" s="95"/>
    </row>
    <row r="505" spans="1:2">
      <c r="A505" s="95"/>
      <c r="B505" s="95"/>
    </row>
    <row r="506" spans="1:2">
      <c r="A506" s="95"/>
      <c r="B506" s="95"/>
    </row>
    <row r="507" spans="1:2">
      <c r="A507" s="95"/>
      <c r="B507" s="95"/>
    </row>
    <row r="508" spans="1:2">
      <c r="A508" s="95"/>
      <c r="B508" s="95"/>
    </row>
    <row r="509" spans="1:2">
      <c r="A509" s="95"/>
      <c r="B509" s="95"/>
    </row>
    <row r="510" spans="1:2">
      <c r="A510" s="95"/>
      <c r="B510" s="95"/>
    </row>
    <row r="511" spans="1:2">
      <c r="A511" s="95"/>
      <c r="B511" s="95"/>
    </row>
    <row r="512" spans="1:2">
      <c r="A512" s="95"/>
      <c r="B512" s="95"/>
    </row>
    <row r="513" spans="1:2">
      <c r="A513" s="95"/>
      <c r="B513" s="95"/>
    </row>
    <row r="514" spans="1:2">
      <c r="A514" s="95"/>
      <c r="B514" s="95"/>
    </row>
    <row r="515" spans="1:2">
      <c r="A515" s="95"/>
      <c r="B515" s="95"/>
    </row>
    <row r="516" spans="1:2">
      <c r="A516" s="95"/>
      <c r="B516" s="95"/>
    </row>
    <row r="517" spans="1:2">
      <c r="A517" s="95"/>
      <c r="B517" s="95"/>
    </row>
    <row r="518" spans="1:2">
      <c r="A518" s="95"/>
      <c r="B518" s="95"/>
    </row>
    <row r="519" spans="1:2">
      <c r="A519" s="95"/>
      <c r="B519" s="95"/>
    </row>
    <row r="520" spans="1:2">
      <c r="A520" s="95"/>
      <c r="B520" s="95"/>
    </row>
    <row r="521" spans="1:2">
      <c r="A521" s="95"/>
      <c r="B521" s="95"/>
    </row>
    <row r="522" spans="1:2">
      <c r="A522" s="95"/>
      <c r="B522" s="95"/>
    </row>
    <row r="523" spans="1:2">
      <c r="A523" s="95"/>
      <c r="B523" s="95"/>
    </row>
    <row r="524" spans="1:2">
      <c r="A524" s="95"/>
      <c r="B524" s="95"/>
    </row>
    <row r="525" spans="1:2">
      <c r="A525" s="95"/>
      <c r="B525" s="95"/>
    </row>
    <row r="526" spans="1:2">
      <c r="A526" s="95"/>
      <c r="B526" s="95"/>
    </row>
    <row r="527" spans="1:2">
      <c r="A527" s="95"/>
      <c r="B527" s="95"/>
    </row>
    <row r="528" spans="1:2">
      <c r="A528" s="95"/>
      <c r="B528" s="95"/>
    </row>
    <row r="529" spans="1:2">
      <c r="A529" s="95"/>
      <c r="B529" s="95"/>
    </row>
    <row r="530" spans="1:2">
      <c r="A530" s="95"/>
      <c r="B530" s="95"/>
    </row>
    <row r="531" spans="1:2">
      <c r="A531" s="95"/>
      <c r="B531" s="95"/>
    </row>
    <row r="532" spans="1:2">
      <c r="A532" s="95"/>
      <c r="B532" s="95"/>
    </row>
    <row r="533" spans="1:2">
      <c r="A533" s="95"/>
      <c r="B533" s="95"/>
    </row>
    <row r="534" spans="1:2">
      <c r="A534" s="95"/>
      <c r="B534" s="95"/>
    </row>
    <row r="535" spans="1:2">
      <c r="A535" s="95"/>
      <c r="B535" s="95"/>
    </row>
    <row r="536" spans="1:2">
      <c r="A536" s="95"/>
      <c r="B536" s="95"/>
    </row>
    <row r="537" spans="1:2">
      <c r="A537" s="95"/>
      <c r="B537" s="95"/>
    </row>
    <row r="538" spans="1:2">
      <c r="A538" s="95"/>
      <c r="B538" s="95"/>
    </row>
    <row r="539" spans="1:2">
      <c r="A539" s="95"/>
      <c r="B539" s="95"/>
    </row>
    <row r="540" spans="1:2">
      <c r="A540" s="95"/>
      <c r="B540" s="95"/>
    </row>
    <row r="541" spans="1:2">
      <c r="A541" s="95"/>
      <c r="B541" s="95"/>
    </row>
    <row r="542" spans="1:2">
      <c r="A542" s="95"/>
      <c r="B542" s="95"/>
    </row>
    <row r="543" spans="1:2">
      <c r="A543" s="95"/>
      <c r="B543" s="95"/>
    </row>
    <row r="544" spans="1:2">
      <c r="A544" s="95"/>
      <c r="B544" s="95"/>
    </row>
    <row r="545" spans="1:2">
      <c r="A545" s="95"/>
      <c r="B545" s="95"/>
    </row>
    <row r="546" spans="1:2">
      <c r="A546" s="95"/>
      <c r="B546" s="95"/>
    </row>
    <row r="547" spans="1:2">
      <c r="A547" s="95"/>
      <c r="B547" s="95"/>
    </row>
    <row r="548" spans="1:2">
      <c r="A548" s="95"/>
      <c r="B548" s="95"/>
    </row>
    <row r="549" spans="1:2">
      <c r="A549" s="95"/>
      <c r="B549" s="95"/>
    </row>
    <row r="550" spans="1:2">
      <c r="A550" s="95"/>
      <c r="B550" s="95"/>
    </row>
    <row r="551" spans="1:2">
      <c r="A551" s="95"/>
      <c r="B551" s="95"/>
    </row>
    <row r="552" spans="1:2">
      <c r="A552" s="95"/>
      <c r="B552" s="95"/>
    </row>
    <row r="553" spans="1:2">
      <c r="A553" s="95"/>
      <c r="B553" s="95"/>
    </row>
    <row r="554" spans="1:2">
      <c r="A554" s="95"/>
      <c r="B554" s="95"/>
    </row>
    <row r="555" spans="1:2">
      <c r="A555" s="95"/>
      <c r="B555" s="95"/>
    </row>
    <row r="556" spans="1:2">
      <c r="A556" s="95"/>
      <c r="B556" s="95"/>
    </row>
    <row r="557" spans="1:2">
      <c r="A557" s="95"/>
      <c r="B557" s="95"/>
    </row>
    <row r="558" spans="1:2">
      <c r="A558" s="95"/>
      <c r="B558" s="95"/>
    </row>
    <row r="559" spans="1:2">
      <c r="A559" s="95"/>
      <c r="B559" s="95"/>
    </row>
    <row r="560" spans="1:2">
      <c r="A560" s="95"/>
      <c r="B560" s="95"/>
    </row>
    <row r="561" spans="1:2">
      <c r="A561" s="95"/>
      <c r="B561" s="95"/>
    </row>
    <row r="562" spans="1:2">
      <c r="A562" s="95"/>
      <c r="B562" s="95"/>
    </row>
    <row r="563" spans="1:2">
      <c r="A563" s="95"/>
      <c r="B563" s="95"/>
    </row>
    <row r="564" spans="1:2">
      <c r="A564" s="95"/>
      <c r="B564" s="95"/>
    </row>
    <row r="565" spans="1:2">
      <c r="A565" s="95"/>
      <c r="B565" s="95"/>
    </row>
    <row r="566" spans="1:2">
      <c r="A566" s="95"/>
      <c r="B566" s="95"/>
    </row>
    <row r="567" spans="1:2">
      <c r="A567" s="95"/>
      <c r="B567" s="95"/>
    </row>
    <row r="568" spans="1:2">
      <c r="A568" s="95"/>
      <c r="B568" s="95"/>
    </row>
    <row r="569" spans="1:2">
      <c r="A569" s="95"/>
      <c r="B569" s="95"/>
    </row>
    <row r="570" spans="1:2">
      <c r="A570" s="95"/>
      <c r="B570" s="95"/>
    </row>
    <row r="571" spans="1:2">
      <c r="A571" s="95"/>
      <c r="B571" s="95"/>
    </row>
    <row r="572" spans="1:2">
      <c r="A572" s="95"/>
      <c r="B572" s="95"/>
    </row>
    <row r="573" spans="1:2">
      <c r="A573" s="95"/>
      <c r="B573" s="95"/>
    </row>
    <row r="574" spans="1:2">
      <c r="A574" s="95"/>
      <c r="B574" s="95"/>
    </row>
    <row r="575" spans="1:2">
      <c r="A575" s="95"/>
      <c r="B575" s="95"/>
    </row>
    <row r="576" spans="1:2">
      <c r="A576" s="95"/>
      <c r="B576" s="95"/>
    </row>
    <row r="577" spans="1:2">
      <c r="A577" s="95"/>
      <c r="B577" s="95"/>
    </row>
    <row r="578" spans="1:2">
      <c r="A578" s="95"/>
      <c r="B578" s="95"/>
    </row>
    <row r="579" spans="1:2">
      <c r="A579" s="95"/>
      <c r="B579" s="95"/>
    </row>
    <row r="580" spans="1:2">
      <c r="A580" s="95"/>
      <c r="B580" s="95"/>
    </row>
    <row r="581" spans="1:2">
      <c r="A581" s="95"/>
      <c r="B581" s="95"/>
    </row>
    <row r="582" spans="1:2">
      <c r="A582" s="95"/>
      <c r="B582" s="95"/>
    </row>
    <row r="583" spans="1:2">
      <c r="A583" s="95"/>
      <c r="B583" s="95"/>
    </row>
    <row r="584" spans="1:2">
      <c r="A584" s="95"/>
      <c r="B584" s="95"/>
    </row>
    <row r="585" spans="1:2">
      <c r="A585" s="95"/>
      <c r="B585" s="95"/>
    </row>
    <row r="586" spans="1:2">
      <c r="A586" s="95"/>
      <c r="B586" s="95"/>
    </row>
    <row r="587" spans="1:2">
      <c r="A587" s="95"/>
      <c r="B587" s="95"/>
    </row>
    <row r="588" spans="1:2">
      <c r="A588" s="95"/>
      <c r="B588" s="95"/>
    </row>
    <row r="589" spans="1:2">
      <c r="A589" s="95"/>
      <c r="B589" s="95"/>
    </row>
    <row r="590" spans="1:2">
      <c r="A590" s="95"/>
      <c r="B590" s="95"/>
    </row>
    <row r="591" spans="1:2">
      <c r="A591" s="95"/>
      <c r="B591" s="95"/>
    </row>
    <row r="592" spans="1:2">
      <c r="A592" s="95"/>
      <c r="B592" s="95"/>
    </row>
    <row r="593" spans="1:2">
      <c r="A593" s="95"/>
      <c r="B593" s="95"/>
    </row>
    <row r="594" spans="1:2">
      <c r="A594" s="95"/>
      <c r="B594" s="95"/>
    </row>
    <row r="595" spans="1:2">
      <c r="A595" s="95"/>
      <c r="B595" s="95"/>
    </row>
    <row r="596" spans="1:2">
      <c r="A596" s="95"/>
      <c r="B596" s="95"/>
    </row>
    <row r="597" spans="1:2">
      <c r="A597" s="95"/>
      <c r="B597" s="95"/>
    </row>
    <row r="598" spans="1:2">
      <c r="A598" s="95"/>
      <c r="B598" s="95"/>
    </row>
    <row r="599" spans="1:2">
      <c r="A599" s="95"/>
      <c r="B599" s="95"/>
    </row>
    <row r="600" spans="1:2">
      <c r="A600" s="95"/>
      <c r="B600" s="95"/>
    </row>
    <row r="601" spans="1:2">
      <c r="A601" s="95"/>
      <c r="B601" s="95"/>
    </row>
    <row r="602" spans="1:2">
      <c r="A602" s="95"/>
      <c r="B602" s="95"/>
    </row>
    <row r="603" spans="1:2">
      <c r="A603" s="95"/>
      <c r="B603" s="95"/>
    </row>
    <row r="604" spans="1:2">
      <c r="A604" s="95"/>
      <c r="B604" s="95"/>
    </row>
    <row r="605" spans="1:2">
      <c r="A605" s="95"/>
      <c r="B605" s="95"/>
    </row>
    <row r="606" spans="1:2">
      <c r="A606" s="95"/>
      <c r="B606" s="95"/>
    </row>
    <row r="607" spans="1:2">
      <c r="A607" s="95"/>
      <c r="B607" s="95"/>
    </row>
    <row r="608" spans="1:2">
      <c r="A608" s="95"/>
      <c r="B608" s="95"/>
    </row>
    <row r="609" spans="1:2">
      <c r="A609" s="95"/>
      <c r="B609" s="95"/>
    </row>
    <row r="610" spans="1:2">
      <c r="A610" s="95"/>
      <c r="B610" s="95"/>
    </row>
    <row r="611" spans="1:2">
      <c r="A611" s="95"/>
      <c r="B611" s="95"/>
    </row>
    <row r="612" spans="1:2">
      <c r="A612" s="95"/>
      <c r="B612" s="95"/>
    </row>
    <row r="613" spans="1:2">
      <c r="A613" s="95"/>
      <c r="B613" s="95"/>
    </row>
    <row r="614" spans="1:2">
      <c r="A614" s="95"/>
      <c r="B614" s="95"/>
    </row>
    <row r="615" spans="1:2">
      <c r="A615" s="95"/>
      <c r="B615" s="95"/>
    </row>
    <row r="616" spans="1:2">
      <c r="A616" s="95"/>
      <c r="B616" s="95"/>
    </row>
    <row r="617" spans="1:2">
      <c r="A617" s="95"/>
      <c r="B617" s="95"/>
    </row>
    <row r="618" spans="1:2">
      <c r="A618" s="95"/>
      <c r="B618" s="95"/>
    </row>
    <row r="619" spans="1:2">
      <c r="A619" s="95"/>
      <c r="B619" s="95"/>
    </row>
    <row r="620" spans="1:2">
      <c r="A620" s="95"/>
      <c r="B620" s="95"/>
    </row>
    <row r="621" spans="1:2">
      <c r="A621" s="95"/>
      <c r="B621" s="95"/>
    </row>
    <row r="622" spans="1:2">
      <c r="A622" s="95"/>
      <c r="B622" s="95"/>
    </row>
    <row r="623" spans="1:2">
      <c r="A623" s="95"/>
      <c r="B623" s="95"/>
    </row>
    <row r="624" spans="1:2">
      <c r="A624" s="95"/>
      <c r="B624" s="95"/>
    </row>
    <row r="625" spans="1:2">
      <c r="A625" s="95"/>
      <c r="B625" s="95"/>
    </row>
    <row r="626" spans="1:2">
      <c r="A626" s="95"/>
      <c r="B626" s="95"/>
    </row>
    <row r="627" spans="1:2">
      <c r="A627" s="95"/>
      <c r="B627" s="95"/>
    </row>
    <row r="628" spans="1:2">
      <c r="A628" s="95"/>
      <c r="B628" s="95"/>
    </row>
    <row r="629" spans="1:2">
      <c r="A629" s="95"/>
      <c r="B629" s="95"/>
    </row>
    <row r="630" spans="1:2">
      <c r="A630" s="95"/>
      <c r="B630" s="95"/>
    </row>
    <row r="631" spans="1:2">
      <c r="A631" s="95"/>
      <c r="B631" s="95"/>
    </row>
    <row r="632" spans="1:2">
      <c r="A632" s="95"/>
      <c r="B632" s="95"/>
    </row>
    <row r="633" spans="1:2">
      <c r="A633" s="95"/>
      <c r="B633" s="95"/>
    </row>
    <row r="634" spans="1:2">
      <c r="A634" s="95"/>
      <c r="B634" s="95"/>
    </row>
    <row r="635" spans="1:2">
      <c r="A635" s="95"/>
      <c r="B635" s="95"/>
    </row>
    <row r="636" spans="1:2">
      <c r="A636" s="95"/>
      <c r="B636" s="95"/>
    </row>
    <row r="637" spans="1:2">
      <c r="A637" s="95"/>
      <c r="B637" s="95"/>
    </row>
    <row r="638" spans="1:2">
      <c r="A638" s="95"/>
      <c r="B638" s="95"/>
    </row>
    <row r="639" spans="1:2">
      <c r="A639" s="95"/>
      <c r="B639" s="95"/>
    </row>
    <row r="640" spans="1:2">
      <c r="A640" s="95"/>
      <c r="B640" s="95"/>
    </row>
    <row r="641" spans="1:2">
      <c r="A641" s="95"/>
      <c r="B641" s="95"/>
    </row>
    <row r="642" spans="1:2">
      <c r="A642" s="95"/>
      <c r="B642" s="95"/>
    </row>
    <row r="643" spans="1:2">
      <c r="A643" s="95"/>
      <c r="B643" s="95"/>
    </row>
    <row r="644" spans="1:2">
      <c r="A644" s="95"/>
      <c r="B644" s="95"/>
    </row>
    <row r="645" spans="1:2">
      <c r="A645" s="95"/>
      <c r="B645" s="95"/>
    </row>
    <row r="646" spans="1:2">
      <c r="A646" s="95"/>
      <c r="B646" s="95"/>
    </row>
    <row r="647" spans="1:2">
      <c r="A647" s="95"/>
      <c r="B647" s="95"/>
    </row>
    <row r="648" spans="1:2">
      <c r="A648" s="95"/>
      <c r="B648" s="95"/>
    </row>
    <row r="649" spans="1:2">
      <c r="A649" s="95"/>
      <c r="B649" s="95"/>
    </row>
    <row r="650" spans="1:2">
      <c r="A650" s="95"/>
      <c r="B650" s="95"/>
    </row>
    <row r="651" spans="1:2">
      <c r="A651" s="95"/>
      <c r="B651" s="95"/>
    </row>
    <row r="652" spans="1:2">
      <c r="A652" s="95"/>
      <c r="B652" s="95"/>
    </row>
    <row r="653" spans="1:2">
      <c r="A653" s="95"/>
      <c r="B653" s="95"/>
    </row>
    <row r="654" spans="1:2">
      <c r="A654" s="95"/>
      <c r="B654" s="95"/>
    </row>
    <row r="655" spans="1:2">
      <c r="A655" s="95"/>
      <c r="B655" s="95"/>
    </row>
    <row r="656" spans="1:2">
      <c r="A656" s="95"/>
      <c r="B656" s="95"/>
    </row>
    <row r="657" spans="1:2">
      <c r="A657" s="95"/>
      <c r="B657" s="95"/>
    </row>
    <row r="658" spans="1:2">
      <c r="A658" s="95"/>
      <c r="B658" s="95"/>
    </row>
    <row r="659" spans="1:2">
      <c r="A659" s="95"/>
      <c r="B659" s="95"/>
    </row>
    <row r="660" spans="1:2">
      <c r="A660" s="95"/>
      <c r="B660" s="95"/>
    </row>
    <row r="661" spans="1:2">
      <c r="A661" s="95"/>
      <c r="B661" s="95"/>
    </row>
    <row r="662" spans="1:2">
      <c r="A662" s="95"/>
      <c r="B662" s="95"/>
    </row>
    <row r="663" spans="1:2">
      <c r="A663" s="95"/>
      <c r="B663" s="95"/>
    </row>
    <row r="664" spans="1:2">
      <c r="A664" s="95"/>
      <c r="B664" s="95"/>
    </row>
    <row r="665" spans="1:2">
      <c r="A665" s="95"/>
      <c r="B665" s="95"/>
    </row>
    <row r="666" spans="1:2">
      <c r="A666" s="95"/>
      <c r="B666" s="95"/>
    </row>
    <row r="667" spans="1:2">
      <c r="A667" s="95"/>
      <c r="B667" s="95"/>
    </row>
    <row r="668" spans="1:2">
      <c r="A668" s="95"/>
      <c r="B668" s="95"/>
    </row>
    <row r="669" spans="1:2">
      <c r="A669" s="95"/>
      <c r="B669" s="95"/>
    </row>
    <row r="670" spans="1:2">
      <c r="A670" s="95"/>
      <c r="B670" s="95"/>
    </row>
    <row r="671" spans="1:2">
      <c r="A671" s="95"/>
      <c r="B671" s="95"/>
    </row>
    <row r="672" spans="1:2">
      <c r="A672" s="95"/>
      <c r="B672" s="95"/>
    </row>
    <row r="673" spans="1:2">
      <c r="A673" s="95"/>
      <c r="B673" s="95"/>
    </row>
    <row r="674" spans="1:2">
      <c r="A674" s="95"/>
      <c r="B674" s="95"/>
    </row>
    <row r="675" spans="1:2">
      <c r="A675" s="95"/>
      <c r="B675" s="95"/>
    </row>
    <row r="676" spans="1:2">
      <c r="A676" s="95"/>
      <c r="B676" s="95"/>
    </row>
    <row r="677" spans="1:2">
      <c r="A677" s="95"/>
      <c r="B677" s="95"/>
    </row>
    <row r="678" spans="1:2">
      <c r="A678" s="95"/>
      <c r="B678" s="95"/>
    </row>
    <row r="679" spans="1:2">
      <c r="A679" s="95"/>
      <c r="B679" s="95"/>
    </row>
    <row r="680" spans="1:2">
      <c r="A680" s="95"/>
      <c r="B680" s="95"/>
    </row>
    <row r="681" spans="1:2">
      <c r="A681" s="95"/>
      <c r="B681" s="95"/>
    </row>
    <row r="682" spans="1:2">
      <c r="A682" s="95"/>
      <c r="B682" s="95"/>
    </row>
    <row r="683" spans="1:2">
      <c r="A683" s="95"/>
      <c r="B683" s="95"/>
    </row>
    <row r="684" spans="1:2">
      <c r="A684" s="95"/>
      <c r="B684" s="95"/>
    </row>
    <row r="685" spans="1:2">
      <c r="A685" s="95"/>
      <c r="B685" s="95"/>
    </row>
    <row r="686" spans="1:2">
      <c r="A686" s="95"/>
      <c r="B686" s="95"/>
    </row>
    <row r="687" spans="1:2">
      <c r="A687" s="95"/>
      <c r="B687" s="95"/>
    </row>
    <row r="688" spans="1:2">
      <c r="A688" s="95"/>
      <c r="B688" s="95"/>
    </row>
    <row r="689" spans="1:2">
      <c r="A689" s="95"/>
      <c r="B689" s="95"/>
    </row>
    <row r="690" spans="1:2">
      <c r="A690" s="95"/>
      <c r="B690" s="95"/>
    </row>
    <row r="691" spans="1:2">
      <c r="A691" s="95"/>
      <c r="B691" s="95"/>
    </row>
    <row r="692" spans="1:2">
      <c r="A692" s="95"/>
      <c r="B692" s="95"/>
    </row>
    <row r="693" spans="1:2">
      <c r="A693" s="95"/>
      <c r="B693" s="95"/>
    </row>
    <row r="694" spans="1:2">
      <c r="A694" s="95"/>
      <c r="B694" s="95"/>
    </row>
    <row r="695" spans="1:2">
      <c r="A695" s="95"/>
      <c r="B695" s="95"/>
    </row>
    <row r="696" spans="1:2">
      <c r="A696" s="95"/>
      <c r="B696" s="95"/>
    </row>
    <row r="697" spans="1:2">
      <c r="A697" s="95"/>
      <c r="B697" s="95"/>
    </row>
    <row r="698" spans="1:2">
      <c r="A698" s="95"/>
      <c r="B698" s="95"/>
    </row>
    <row r="699" spans="1:2">
      <c r="A699" s="95"/>
      <c r="B699" s="95"/>
    </row>
    <row r="700" spans="1:2">
      <c r="A700" s="95"/>
      <c r="B700" s="95"/>
    </row>
    <row r="701" spans="1:2">
      <c r="A701" s="95"/>
      <c r="B701" s="95"/>
    </row>
    <row r="702" spans="1:2">
      <c r="A702" s="95"/>
      <c r="B702" s="95"/>
    </row>
    <row r="703" spans="1:2">
      <c r="A703" s="95"/>
      <c r="B703" s="95"/>
    </row>
    <row r="704" spans="1:2">
      <c r="A704" s="95"/>
      <c r="B704" s="95"/>
    </row>
    <row r="705" spans="1:2">
      <c r="A705" s="95"/>
      <c r="B705" s="95"/>
    </row>
    <row r="706" spans="1:2">
      <c r="A706" s="95"/>
      <c r="B706" s="95"/>
    </row>
    <row r="707" spans="1:2">
      <c r="A707" s="95"/>
      <c r="B707" s="95"/>
    </row>
    <row r="708" spans="1:2">
      <c r="A708" s="95"/>
      <c r="B708" s="95"/>
    </row>
    <row r="709" spans="1:2">
      <c r="A709" s="95"/>
      <c r="B709" s="95"/>
    </row>
    <row r="710" spans="1:2">
      <c r="A710" s="95"/>
      <c r="B710" s="95"/>
    </row>
    <row r="711" spans="1:2">
      <c r="A711" s="95"/>
      <c r="B711" s="95"/>
    </row>
    <row r="712" spans="1:2">
      <c r="A712" s="95"/>
      <c r="B712" s="95"/>
    </row>
    <row r="713" spans="1:2">
      <c r="A713" s="95"/>
      <c r="B713" s="95"/>
    </row>
    <row r="714" spans="1:2">
      <c r="A714" s="95"/>
      <c r="B714" s="95"/>
    </row>
    <row r="715" spans="1:2">
      <c r="A715" s="95"/>
      <c r="B715" s="95"/>
    </row>
    <row r="716" spans="1:2">
      <c r="A716" s="95"/>
      <c r="B716" s="95"/>
    </row>
    <row r="717" spans="1:2">
      <c r="A717" s="95"/>
      <c r="B717" s="95"/>
    </row>
    <row r="718" spans="1:2">
      <c r="A718" s="95"/>
      <c r="B718" s="95"/>
    </row>
    <row r="719" spans="1:2">
      <c r="A719" s="95"/>
      <c r="B719" s="95"/>
    </row>
    <row r="720" spans="1:2">
      <c r="A720" s="95"/>
      <c r="B720" s="95"/>
    </row>
    <row r="721" spans="1:2">
      <c r="A721" s="95"/>
      <c r="B721" s="95"/>
    </row>
    <row r="722" spans="1:2">
      <c r="A722" s="95"/>
      <c r="B722" s="95"/>
    </row>
    <row r="723" spans="1:2">
      <c r="A723" s="95"/>
      <c r="B723" s="95"/>
    </row>
    <row r="724" spans="1:2">
      <c r="A724" s="95"/>
      <c r="B724" s="95"/>
    </row>
    <row r="725" spans="1:2">
      <c r="A725" s="95"/>
      <c r="B725" s="95"/>
    </row>
    <row r="726" spans="1:2">
      <c r="A726" s="95"/>
      <c r="B726" s="95"/>
    </row>
    <row r="727" spans="1:2">
      <c r="A727" s="95"/>
      <c r="B727" s="95"/>
    </row>
    <row r="728" spans="1:2">
      <c r="A728" s="95"/>
      <c r="B728" s="95"/>
    </row>
    <row r="729" spans="1:2">
      <c r="A729" s="95"/>
      <c r="B729" s="95"/>
    </row>
    <row r="730" spans="1:2">
      <c r="A730" s="95"/>
      <c r="B730" s="95"/>
    </row>
    <row r="731" spans="1:2">
      <c r="A731" s="95"/>
      <c r="B731" s="95"/>
    </row>
    <row r="732" spans="1:2">
      <c r="A732" s="95"/>
      <c r="B732" s="95"/>
    </row>
    <row r="733" spans="1:2">
      <c r="A733" s="95"/>
      <c r="B733" s="95"/>
    </row>
    <row r="734" spans="1:2">
      <c r="A734" s="95"/>
      <c r="B734" s="95"/>
    </row>
    <row r="735" spans="1:2">
      <c r="A735" s="95"/>
      <c r="B735" s="95"/>
    </row>
    <row r="736" spans="1:2">
      <c r="A736" s="95"/>
      <c r="B736" s="95"/>
    </row>
    <row r="737" spans="1:2">
      <c r="A737" s="95"/>
      <c r="B737" s="95"/>
    </row>
    <row r="738" spans="1:2">
      <c r="A738" s="95"/>
      <c r="B738" s="95"/>
    </row>
    <row r="739" spans="1:2">
      <c r="A739" s="95"/>
      <c r="B739" s="95"/>
    </row>
    <row r="740" spans="1:2">
      <c r="A740" s="95"/>
      <c r="B740" s="95"/>
    </row>
    <row r="741" spans="1:2">
      <c r="A741" s="95"/>
      <c r="B741" s="95"/>
    </row>
    <row r="742" spans="1:2">
      <c r="A742" s="95"/>
      <c r="B742" s="95"/>
    </row>
    <row r="743" spans="1:2">
      <c r="A743" s="95"/>
      <c r="B743" s="95"/>
    </row>
    <row r="744" spans="1:2">
      <c r="A744" s="95"/>
      <c r="B744" s="95"/>
    </row>
    <row r="745" spans="1:2">
      <c r="A745" s="95"/>
      <c r="B745" s="95"/>
    </row>
    <row r="746" spans="1:2">
      <c r="A746" s="95"/>
      <c r="B746" s="95"/>
    </row>
    <row r="747" spans="1:2">
      <c r="A747" s="95"/>
      <c r="B747" s="95"/>
    </row>
    <row r="748" spans="1:2">
      <c r="A748" s="95"/>
      <c r="B748" s="95"/>
    </row>
    <row r="749" spans="1:2">
      <c r="A749" s="95"/>
      <c r="B749" s="95"/>
    </row>
    <row r="750" spans="1:2">
      <c r="A750" s="95"/>
      <c r="B750" s="95"/>
    </row>
    <row r="751" spans="1:2">
      <c r="A751" s="95"/>
      <c r="B751" s="95"/>
    </row>
    <row r="752" spans="1:2">
      <c r="A752" s="95"/>
      <c r="B752" s="95"/>
    </row>
  </sheetData>
  <mergeCells count="1">
    <mergeCell ref="A2:B2"/>
  </mergeCells>
  <printOptions horizontalCentered="1"/>
  <pageMargins left="0.35" right="0.35" top="0.63" bottom="0" header="0.12" footer="0.28"/>
  <pageSetup paperSize="9" orientation="portrait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41"/>
  <sheetViews>
    <sheetView workbookViewId="0">
      <selection activeCell="A2" sqref="A2:B2"/>
    </sheetView>
  </sheetViews>
  <sheetFormatPr defaultColWidth="9" defaultRowHeight="14.25" outlineLevelCol="1"/>
  <cols>
    <col min="1" max="1" width="50.625" style="65" customWidth="1"/>
    <col min="2" max="2" width="25.875" style="65" customWidth="1"/>
    <col min="3" max="16384" width="9" style="65"/>
  </cols>
  <sheetData>
    <row r="1" s="93" customFormat="1" ht="17.25" customHeight="1" spans="1:2">
      <c r="A1" s="26" t="s">
        <v>1227</v>
      </c>
      <c r="B1" s="96"/>
    </row>
    <row r="2" s="94" customFormat="1" ht="21.75" customHeight="1" spans="1:2">
      <c r="A2" s="64" t="s">
        <v>14</v>
      </c>
      <c r="B2" s="64"/>
    </row>
    <row r="3" ht="17.25" customHeight="1" spans="1:2">
      <c r="A3" s="97"/>
      <c r="B3" s="82" t="s">
        <v>32</v>
      </c>
    </row>
    <row r="4" s="95" customFormat="1" ht="24" customHeight="1" spans="1:2">
      <c r="A4" s="66" t="s">
        <v>33</v>
      </c>
      <c r="B4" s="66" t="s">
        <v>34</v>
      </c>
    </row>
    <row r="5" s="95" customFormat="1" ht="24" customHeight="1" spans="1:2">
      <c r="A5" s="98" t="s">
        <v>1228</v>
      </c>
      <c r="B5" s="74">
        <f>SUM(B6,B15,B16,B17)</f>
        <v>503821</v>
      </c>
    </row>
    <row r="6" s="95" customFormat="1" ht="24" customHeight="1" spans="1:2">
      <c r="A6" s="99" t="s">
        <v>1229</v>
      </c>
      <c r="B6" s="74">
        <f>SUM(B7:B14)</f>
        <v>490800</v>
      </c>
    </row>
    <row r="7" s="95" customFormat="1" ht="24" customHeight="1" spans="1:2">
      <c r="A7" s="100" t="s">
        <v>1230</v>
      </c>
      <c r="B7" s="74">
        <v>77000</v>
      </c>
    </row>
    <row r="8" s="95" customFormat="1" ht="24" customHeight="1" spans="1:2">
      <c r="A8" s="100" t="s">
        <v>1231</v>
      </c>
      <c r="B8" s="74">
        <v>33000</v>
      </c>
    </row>
    <row r="9" s="95" customFormat="1" ht="24" customHeight="1" spans="1:2">
      <c r="A9" s="100" t="s">
        <v>1232</v>
      </c>
      <c r="B9" s="74">
        <v>352457</v>
      </c>
    </row>
    <row r="10" s="95" customFormat="1" ht="24" customHeight="1" spans="1:2">
      <c r="A10" s="100" t="s">
        <v>1233</v>
      </c>
      <c r="B10" s="74"/>
    </row>
    <row r="11" s="95" customFormat="1" ht="24" customHeight="1" spans="1:2">
      <c r="A11" s="100" t="s">
        <v>1234</v>
      </c>
      <c r="B11" s="74">
        <v>10341</v>
      </c>
    </row>
    <row r="12" s="95" customFormat="1" ht="24" customHeight="1" spans="1:2">
      <c r="A12" s="100" t="s">
        <v>1235</v>
      </c>
      <c r="B12" s="74"/>
    </row>
    <row r="13" s="95" customFormat="1" ht="24" customHeight="1" spans="1:2">
      <c r="A13" s="100" t="s">
        <v>1236</v>
      </c>
      <c r="B13" s="74"/>
    </row>
    <row r="14" s="95" customFormat="1" ht="24" customHeight="1" spans="1:2">
      <c r="A14" s="100" t="s">
        <v>1237</v>
      </c>
      <c r="B14" s="74">
        <v>18002</v>
      </c>
    </row>
    <row r="15" s="95" customFormat="1" ht="24" customHeight="1" spans="1:2">
      <c r="A15" s="99" t="s">
        <v>1238</v>
      </c>
      <c r="B15" s="74">
        <v>600</v>
      </c>
    </row>
    <row r="16" s="95" customFormat="1" ht="24" customHeight="1" spans="1:2">
      <c r="A16" s="99" t="s">
        <v>1239</v>
      </c>
      <c r="B16" s="75">
        <v>9500</v>
      </c>
    </row>
    <row r="17" s="95" customFormat="1" ht="24" customHeight="1" spans="1:2">
      <c r="A17" s="99" t="s">
        <v>1240</v>
      </c>
      <c r="B17" s="75">
        <v>2921</v>
      </c>
    </row>
    <row r="18" s="95" customFormat="1" ht="24" customHeight="1" spans="2:2">
      <c r="B18" s="75"/>
    </row>
    <row r="19" s="95" customFormat="1" ht="24" customHeight="1" spans="1:2">
      <c r="A19" s="101" t="s">
        <v>1241</v>
      </c>
      <c r="B19" s="77">
        <f>SUM(B5)</f>
        <v>503821</v>
      </c>
    </row>
    <row r="20" s="95" customFormat="1" ht="24" customHeight="1" spans="1:2">
      <c r="A20" s="102"/>
      <c r="B20" s="75"/>
    </row>
    <row r="21" s="95" customFormat="1" ht="24" customHeight="1" spans="1:2">
      <c r="A21" s="103" t="s">
        <v>1242</v>
      </c>
      <c r="B21" s="75">
        <v>186000</v>
      </c>
    </row>
    <row r="22" s="95" customFormat="1" ht="24" customHeight="1" spans="1:2">
      <c r="A22" s="102"/>
      <c r="B22" s="75"/>
    </row>
    <row r="23" s="95" customFormat="1" ht="24" customHeight="1" spans="1:2">
      <c r="A23" s="104" t="s">
        <v>94</v>
      </c>
      <c r="B23" s="77">
        <f>SUM(B19:B21)</f>
        <v>689821</v>
      </c>
    </row>
    <row r="24" s="95" customFormat="1" ht="13.5"/>
    <row r="25" s="95" customFormat="1" ht="13.5"/>
    <row r="26" s="95" customFormat="1" ht="13.5"/>
    <row r="27" s="95" customFormat="1" ht="13.5"/>
    <row r="28" s="95" customFormat="1" ht="13.5"/>
    <row r="29" s="95" customFormat="1" ht="13.5"/>
    <row r="30" s="95" customFormat="1" ht="13.5"/>
    <row r="31" s="95" customFormat="1" ht="13.5"/>
    <row r="32" s="95" customFormat="1" ht="13.5"/>
    <row r="33" s="95" customFormat="1" ht="13.5"/>
    <row r="34" s="95" customFormat="1" ht="13.5"/>
    <row r="35" s="95" customFormat="1" ht="13.5"/>
    <row r="36" s="95" customFormat="1" ht="13.5"/>
    <row r="37" s="95" customFormat="1" ht="13.5"/>
    <row r="38" s="95" customFormat="1" ht="13.5"/>
    <row r="39" s="95" customFormat="1" ht="13.5"/>
    <row r="40" s="95" customFormat="1" ht="13.5"/>
    <row r="41" s="95" customFormat="1" ht="13.5"/>
    <row r="42" s="95" customFormat="1" ht="13.5"/>
    <row r="43" s="95" customFormat="1" ht="13.5"/>
    <row r="44" s="95" customFormat="1" ht="13.5"/>
    <row r="45" s="95" customFormat="1" ht="13.5"/>
    <row r="46" s="95" customFormat="1" ht="13.5"/>
    <row r="47" s="95" customFormat="1" ht="13.5"/>
    <row r="48" s="95" customFormat="1" ht="13.5"/>
    <row r="49" s="95" customFormat="1" ht="13.5"/>
    <row r="50" s="95" customFormat="1" ht="13.5"/>
    <row r="51" s="95" customFormat="1" ht="13.5"/>
    <row r="52" s="95" customFormat="1" ht="13.5"/>
    <row r="53" s="95" customFormat="1" ht="13.5"/>
    <row r="54" s="95" customFormat="1" ht="13.5"/>
    <row r="55" s="95" customFormat="1" ht="13.5"/>
    <row r="56" s="95" customFormat="1" ht="13.5"/>
    <row r="57" s="95" customFormat="1" ht="13.5"/>
    <row r="58" s="95" customFormat="1" ht="13.5"/>
    <row r="59" s="95" customFormat="1" ht="13.5"/>
    <row r="60" s="95" customFormat="1" ht="13.5"/>
    <row r="61" s="95" customFormat="1" ht="13.5"/>
    <row r="62" s="95" customFormat="1" ht="13.5"/>
    <row r="63" s="95" customFormat="1" ht="13.5"/>
    <row r="64" s="95" customFormat="1" ht="13.5"/>
    <row r="65" s="95" customFormat="1" ht="13.5"/>
    <row r="66" s="95" customFormat="1" ht="13.5"/>
    <row r="67" s="95" customFormat="1" ht="13.5"/>
    <row r="68" s="95" customFormat="1" ht="13.5"/>
    <row r="69" s="95" customFormat="1" ht="13.5"/>
    <row r="70" s="95" customFormat="1" ht="13.5"/>
    <row r="71" s="95" customFormat="1" ht="13.5"/>
    <row r="72" s="95" customFormat="1" ht="13.5"/>
    <row r="73" s="95" customFormat="1" ht="13.5"/>
    <row r="74" s="95" customFormat="1" ht="13.5"/>
    <row r="75" s="95" customFormat="1" ht="13.5"/>
    <row r="76" s="95" customFormat="1" ht="13.5"/>
    <row r="77" s="95" customFormat="1" ht="13.5"/>
    <row r="78" s="95" customFormat="1" ht="13.5"/>
    <row r="79" s="95" customFormat="1" ht="13.5"/>
    <row r="80" s="95" customFormat="1" ht="13.5"/>
    <row r="81" s="95" customFormat="1" ht="13.5"/>
    <row r="82" s="95" customFormat="1" ht="13.5"/>
    <row r="83" s="95" customFormat="1" ht="13.5"/>
    <row r="84" s="95" customFormat="1" ht="13.5"/>
    <row r="85" s="95" customFormat="1" ht="13.5"/>
    <row r="86" s="95" customFormat="1" ht="13.5"/>
    <row r="87" s="95" customFormat="1" ht="13.5"/>
    <row r="88" s="95" customFormat="1" ht="13.5"/>
    <row r="89" s="95" customFormat="1" ht="13.5"/>
    <row r="90" s="95" customFormat="1" ht="13.5"/>
    <row r="91" s="95" customFormat="1" ht="13.5"/>
    <row r="92" s="95" customFormat="1" ht="13.5"/>
    <row r="93" s="95" customFormat="1" ht="13.5"/>
    <row r="94" s="95" customFormat="1" ht="13.5"/>
    <row r="95" s="95" customFormat="1" ht="13.5"/>
    <row r="96" s="95" customFormat="1" ht="13.5"/>
    <row r="97" s="95" customFormat="1" ht="13.5"/>
    <row r="98" s="95" customFormat="1" ht="13.5"/>
    <row r="99" s="95" customFormat="1" ht="13.5"/>
    <row r="100" s="95" customFormat="1" ht="13.5"/>
    <row r="101" s="95" customFormat="1" ht="13.5"/>
    <row r="102" s="95" customFormat="1" ht="13.5"/>
    <row r="103" s="95" customFormat="1" ht="13.5"/>
    <row r="104" s="95" customFormat="1" ht="13.5"/>
    <row r="105" spans="1:2">
      <c r="A105" s="95"/>
      <c r="B105" s="95"/>
    </row>
    <row r="106" spans="1:2">
      <c r="A106" s="95"/>
      <c r="B106" s="95"/>
    </row>
    <row r="107" spans="1:2">
      <c r="A107" s="95"/>
      <c r="B107" s="95"/>
    </row>
    <row r="108" spans="1:2">
      <c r="A108" s="95"/>
      <c r="B108" s="95"/>
    </row>
    <row r="109" spans="1:2">
      <c r="A109" s="95"/>
      <c r="B109" s="95"/>
    </row>
    <row r="110" spans="1:2">
      <c r="A110" s="95"/>
      <c r="B110" s="95"/>
    </row>
    <row r="111" spans="1:2">
      <c r="A111" s="95"/>
      <c r="B111" s="95"/>
    </row>
    <row r="112" spans="1:2">
      <c r="A112" s="95"/>
      <c r="B112" s="95"/>
    </row>
    <row r="113" spans="1:2">
      <c r="A113" s="95"/>
      <c r="B113" s="95"/>
    </row>
    <row r="114" spans="1:2">
      <c r="A114" s="95"/>
      <c r="B114" s="95"/>
    </row>
    <row r="115" spans="1:2">
      <c r="A115" s="95"/>
      <c r="B115" s="95"/>
    </row>
    <row r="116" spans="1:2">
      <c r="A116" s="95"/>
      <c r="B116" s="95"/>
    </row>
    <row r="117" spans="1:2">
      <c r="A117" s="95"/>
      <c r="B117" s="95"/>
    </row>
    <row r="118" spans="1:2">
      <c r="A118" s="95"/>
      <c r="B118" s="95"/>
    </row>
    <row r="119" spans="1:2">
      <c r="A119" s="95"/>
      <c r="B119" s="95"/>
    </row>
    <row r="120" spans="1:2">
      <c r="A120" s="95"/>
      <c r="B120" s="95"/>
    </row>
    <row r="121" spans="1:2">
      <c r="A121" s="95"/>
      <c r="B121" s="95"/>
    </row>
    <row r="122" spans="1:2">
      <c r="A122" s="95"/>
      <c r="B122" s="95"/>
    </row>
    <row r="123" spans="1:2">
      <c r="A123" s="95"/>
      <c r="B123" s="95"/>
    </row>
    <row r="124" spans="1:2">
      <c r="A124" s="95"/>
      <c r="B124" s="95"/>
    </row>
    <row r="125" spans="1:2">
      <c r="A125" s="95"/>
      <c r="B125" s="95"/>
    </row>
    <row r="126" spans="1:2">
      <c r="A126" s="95"/>
      <c r="B126" s="95"/>
    </row>
    <row r="127" spans="1:2">
      <c r="A127" s="95"/>
      <c r="B127" s="95"/>
    </row>
    <row r="128" spans="1:2">
      <c r="A128" s="95"/>
      <c r="B128" s="95"/>
    </row>
    <row r="129" spans="1:2">
      <c r="A129" s="95"/>
      <c r="B129" s="95"/>
    </row>
    <row r="130" spans="1:2">
      <c r="A130" s="95"/>
      <c r="B130" s="95"/>
    </row>
    <row r="131" spans="1:2">
      <c r="A131" s="95"/>
      <c r="B131" s="95"/>
    </row>
    <row r="132" spans="1:2">
      <c r="A132" s="95"/>
      <c r="B132" s="95"/>
    </row>
    <row r="133" spans="1:2">
      <c r="A133" s="95"/>
      <c r="B133" s="95"/>
    </row>
    <row r="134" spans="1:2">
      <c r="A134" s="95"/>
      <c r="B134" s="95"/>
    </row>
    <row r="135" spans="1:2">
      <c r="A135" s="95"/>
      <c r="B135" s="95"/>
    </row>
    <row r="136" spans="1:2">
      <c r="A136" s="95"/>
      <c r="B136" s="95"/>
    </row>
    <row r="137" spans="1:2">
      <c r="A137" s="95"/>
      <c r="B137" s="95"/>
    </row>
    <row r="138" spans="1:2">
      <c r="A138" s="95"/>
      <c r="B138" s="95"/>
    </row>
    <row r="139" spans="1:2">
      <c r="A139" s="95"/>
      <c r="B139" s="95"/>
    </row>
    <row r="140" spans="1:2">
      <c r="A140" s="95"/>
      <c r="B140" s="95"/>
    </row>
    <row r="141" spans="1:2">
      <c r="A141" s="95"/>
      <c r="B141" s="95"/>
    </row>
    <row r="142" spans="1:2">
      <c r="A142" s="95"/>
      <c r="B142" s="95"/>
    </row>
    <row r="143" spans="1:2">
      <c r="A143" s="95"/>
      <c r="B143" s="95"/>
    </row>
    <row r="144" spans="1:2">
      <c r="A144" s="95"/>
      <c r="B144" s="95"/>
    </row>
    <row r="145" spans="1:2">
      <c r="A145" s="95"/>
      <c r="B145" s="95"/>
    </row>
    <row r="146" spans="1:2">
      <c r="A146" s="95"/>
      <c r="B146" s="95"/>
    </row>
    <row r="147" spans="1:2">
      <c r="A147" s="95"/>
      <c r="B147" s="95"/>
    </row>
    <row r="148" spans="1:2">
      <c r="A148" s="95"/>
      <c r="B148" s="95"/>
    </row>
    <row r="149" spans="1:2">
      <c r="A149" s="95"/>
      <c r="B149" s="95"/>
    </row>
    <row r="150" spans="1:2">
      <c r="A150" s="95"/>
      <c r="B150" s="95"/>
    </row>
    <row r="151" spans="1:2">
      <c r="A151" s="95"/>
      <c r="B151" s="95"/>
    </row>
    <row r="152" spans="1:2">
      <c r="A152" s="95"/>
      <c r="B152" s="95"/>
    </row>
    <row r="153" spans="1:2">
      <c r="A153" s="95"/>
      <c r="B153" s="95"/>
    </row>
    <row r="154" spans="1:2">
      <c r="A154" s="95"/>
      <c r="B154" s="95"/>
    </row>
    <row r="155" spans="1:2">
      <c r="A155" s="95"/>
      <c r="B155" s="95"/>
    </row>
    <row r="156" spans="1:2">
      <c r="A156" s="95"/>
      <c r="B156" s="95"/>
    </row>
    <row r="157" spans="1:2">
      <c r="A157" s="95"/>
      <c r="B157" s="95"/>
    </row>
    <row r="158" spans="1:2">
      <c r="A158" s="95"/>
      <c r="B158" s="95"/>
    </row>
    <row r="159" spans="1:2">
      <c r="A159" s="95"/>
      <c r="B159" s="95"/>
    </row>
    <row r="160" spans="1:2">
      <c r="A160" s="95"/>
      <c r="B160" s="95"/>
    </row>
    <row r="161" spans="1:2">
      <c r="A161" s="95"/>
      <c r="B161" s="95"/>
    </row>
    <row r="162" spans="1:2">
      <c r="A162" s="95"/>
      <c r="B162" s="95"/>
    </row>
    <row r="163" spans="1:2">
      <c r="A163" s="95"/>
      <c r="B163" s="95"/>
    </row>
    <row r="164" spans="1:2">
      <c r="A164" s="95"/>
      <c r="B164" s="95"/>
    </row>
    <row r="165" spans="1:2">
      <c r="A165" s="95"/>
      <c r="B165" s="95"/>
    </row>
    <row r="166" spans="1:2">
      <c r="A166" s="95"/>
      <c r="B166" s="95"/>
    </row>
    <row r="167" spans="1:2">
      <c r="A167" s="95"/>
      <c r="B167" s="95"/>
    </row>
    <row r="168" spans="1:2">
      <c r="A168" s="95"/>
      <c r="B168" s="95"/>
    </row>
    <row r="169" spans="1:2">
      <c r="A169" s="95"/>
      <c r="B169" s="95"/>
    </row>
    <row r="170" spans="1:2">
      <c r="A170" s="95"/>
      <c r="B170" s="95"/>
    </row>
    <row r="171" spans="1:2">
      <c r="A171" s="95"/>
      <c r="B171" s="95"/>
    </row>
    <row r="172" spans="1:2">
      <c r="A172" s="95"/>
      <c r="B172" s="95"/>
    </row>
    <row r="173" spans="1:2">
      <c r="A173" s="95"/>
      <c r="B173" s="95"/>
    </row>
    <row r="174" spans="1:2">
      <c r="A174" s="95"/>
      <c r="B174" s="95"/>
    </row>
    <row r="175" spans="1:2">
      <c r="A175" s="95"/>
      <c r="B175" s="95"/>
    </row>
    <row r="176" spans="1:2">
      <c r="A176" s="95"/>
      <c r="B176" s="95"/>
    </row>
    <row r="177" spans="1:2">
      <c r="A177" s="95"/>
      <c r="B177" s="95"/>
    </row>
    <row r="178" spans="1:2">
      <c r="A178" s="95"/>
      <c r="B178" s="95"/>
    </row>
    <row r="179" spans="1:2">
      <c r="A179" s="95"/>
      <c r="B179" s="95"/>
    </row>
    <row r="180" spans="1:2">
      <c r="A180" s="95"/>
      <c r="B180" s="95"/>
    </row>
    <row r="181" spans="1:2">
      <c r="A181" s="95"/>
      <c r="B181" s="95"/>
    </row>
    <row r="182" spans="1:2">
      <c r="A182" s="95"/>
      <c r="B182" s="95"/>
    </row>
    <row r="183" spans="1:2">
      <c r="A183" s="95"/>
      <c r="B183" s="95"/>
    </row>
    <row r="184" spans="1:2">
      <c r="A184" s="95"/>
      <c r="B184" s="95"/>
    </row>
    <row r="185" spans="1:2">
      <c r="A185" s="95"/>
      <c r="B185" s="95"/>
    </row>
    <row r="186" spans="1:2">
      <c r="A186" s="95"/>
      <c r="B186" s="95"/>
    </row>
    <row r="187" spans="1:2">
      <c r="A187" s="95"/>
      <c r="B187" s="95"/>
    </row>
    <row r="188" spans="1:2">
      <c r="A188" s="95"/>
      <c r="B188" s="95"/>
    </row>
    <row r="189" spans="1:2">
      <c r="A189" s="95"/>
      <c r="B189" s="95"/>
    </row>
    <row r="190" spans="1:2">
      <c r="A190" s="95"/>
      <c r="B190" s="95"/>
    </row>
    <row r="191" spans="1:2">
      <c r="A191" s="95"/>
      <c r="B191" s="95"/>
    </row>
    <row r="192" spans="1:2">
      <c r="A192" s="95"/>
      <c r="B192" s="95"/>
    </row>
    <row r="193" spans="1:2">
      <c r="A193" s="95"/>
      <c r="B193" s="95"/>
    </row>
    <row r="194" spans="1:2">
      <c r="A194" s="95"/>
      <c r="B194" s="95"/>
    </row>
    <row r="195" spans="1:2">
      <c r="A195" s="95"/>
      <c r="B195" s="95"/>
    </row>
    <row r="196" spans="1:2">
      <c r="A196" s="95"/>
      <c r="B196" s="95"/>
    </row>
    <row r="197" spans="1:2">
      <c r="A197" s="95"/>
      <c r="B197" s="95"/>
    </row>
    <row r="198" spans="1:2">
      <c r="A198" s="95"/>
      <c r="B198" s="95"/>
    </row>
    <row r="199" spans="1:2">
      <c r="A199" s="95"/>
      <c r="B199" s="95"/>
    </row>
    <row r="200" spans="1:2">
      <c r="A200" s="95"/>
      <c r="B200" s="95"/>
    </row>
    <row r="201" spans="1:2">
      <c r="A201" s="95"/>
      <c r="B201" s="95"/>
    </row>
    <row r="202" spans="1:2">
      <c r="A202" s="95"/>
      <c r="B202" s="95"/>
    </row>
    <row r="203" spans="1:2">
      <c r="A203" s="95"/>
      <c r="B203" s="95"/>
    </row>
    <row r="204" spans="1:2">
      <c r="A204" s="95"/>
      <c r="B204" s="95"/>
    </row>
    <row r="205" spans="1:2">
      <c r="A205" s="95"/>
      <c r="B205" s="95"/>
    </row>
    <row r="206" spans="1:2">
      <c r="A206" s="95"/>
      <c r="B206" s="95"/>
    </row>
    <row r="207" spans="1:2">
      <c r="A207" s="95"/>
      <c r="B207" s="95"/>
    </row>
    <row r="208" spans="1:2">
      <c r="A208" s="95"/>
      <c r="B208" s="95"/>
    </row>
    <row r="209" spans="1:2">
      <c r="A209" s="95"/>
      <c r="B209" s="95"/>
    </row>
    <row r="210" spans="1:2">
      <c r="A210" s="95"/>
      <c r="B210" s="95"/>
    </row>
    <row r="211" spans="1:2">
      <c r="A211" s="95"/>
      <c r="B211" s="95"/>
    </row>
    <row r="212" spans="1:2">
      <c r="A212" s="95"/>
      <c r="B212" s="95"/>
    </row>
    <row r="213" spans="1:2">
      <c r="A213" s="95"/>
      <c r="B213" s="95"/>
    </row>
    <row r="214" spans="1:2">
      <c r="A214" s="95"/>
      <c r="B214" s="95"/>
    </row>
    <row r="215" spans="1:2">
      <c r="A215" s="95"/>
      <c r="B215" s="95"/>
    </row>
    <row r="216" spans="1:2">
      <c r="A216" s="95"/>
      <c r="B216" s="95"/>
    </row>
    <row r="217" spans="1:2">
      <c r="A217" s="95"/>
      <c r="B217" s="95"/>
    </row>
    <row r="218" spans="1:2">
      <c r="A218" s="95"/>
      <c r="B218" s="95"/>
    </row>
    <row r="219" spans="1:2">
      <c r="A219" s="95"/>
      <c r="B219" s="95"/>
    </row>
    <row r="220" spans="1:2">
      <c r="A220" s="95"/>
      <c r="B220" s="95"/>
    </row>
    <row r="221" spans="1:2">
      <c r="A221" s="95"/>
      <c r="B221" s="95"/>
    </row>
    <row r="222" spans="1:2">
      <c r="A222" s="95"/>
      <c r="B222" s="95"/>
    </row>
    <row r="223" spans="1:2">
      <c r="A223" s="95"/>
      <c r="B223" s="95"/>
    </row>
    <row r="224" spans="1:2">
      <c r="A224" s="95"/>
      <c r="B224" s="95"/>
    </row>
    <row r="225" spans="1:2">
      <c r="A225" s="95"/>
      <c r="B225" s="95"/>
    </row>
    <row r="226" spans="1:2">
      <c r="A226" s="95"/>
      <c r="B226" s="95"/>
    </row>
    <row r="227" spans="1:2">
      <c r="A227" s="95"/>
      <c r="B227" s="95"/>
    </row>
    <row r="228" spans="1:2">
      <c r="A228" s="95"/>
      <c r="B228" s="95"/>
    </row>
    <row r="229" spans="1:2">
      <c r="A229" s="95"/>
      <c r="B229" s="95"/>
    </row>
    <row r="230" spans="1:2">
      <c r="A230" s="95"/>
      <c r="B230" s="95"/>
    </row>
    <row r="231" spans="1:2">
      <c r="A231" s="95"/>
      <c r="B231" s="95"/>
    </row>
    <row r="232" spans="1:2">
      <c r="A232" s="95"/>
      <c r="B232" s="95"/>
    </row>
    <row r="233" spans="1:2">
      <c r="A233" s="95"/>
      <c r="B233" s="95"/>
    </row>
    <row r="234" spans="1:2">
      <c r="A234" s="95"/>
      <c r="B234" s="95"/>
    </row>
    <row r="235" spans="1:2">
      <c r="A235" s="95"/>
      <c r="B235" s="95"/>
    </row>
    <row r="236" spans="1:2">
      <c r="A236" s="95"/>
      <c r="B236" s="95"/>
    </row>
    <row r="237" spans="1:2">
      <c r="A237" s="95"/>
      <c r="B237" s="95"/>
    </row>
    <row r="238" spans="1:2">
      <c r="A238" s="95"/>
      <c r="B238" s="95"/>
    </row>
    <row r="239" spans="1:2">
      <c r="A239" s="95"/>
      <c r="B239" s="95"/>
    </row>
    <row r="240" spans="1:2">
      <c r="A240" s="95"/>
      <c r="B240" s="95"/>
    </row>
    <row r="241" spans="1:2">
      <c r="A241" s="95"/>
      <c r="B241" s="95"/>
    </row>
    <row r="242" spans="1:2">
      <c r="A242" s="95"/>
      <c r="B242" s="95"/>
    </row>
    <row r="243" spans="1:2">
      <c r="A243" s="95"/>
      <c r="B243" s="95"/>
    </row>
    <row r="244" spans="1:2">
      <c r="A244" s="95"/>
      <c r="B244" s="95"/>
    </row>
    <row r="245" spans="1:2">
      <c r="A245" s="95"/>
      <c r="B245" s="95"/>
    </row>
    <row r="246" spans="1:2">
      <c r="A246" s="95"/>
      <c r="B246" s="95"/>
    </row>
    <row r="247" spans="1:2">
      <c r="A247" s="95"/>
      <c r="B247" s="95"/>
    </row>
    <row r="248" spans="1:2">
      <c r="A248" s="95"/>
      <c r="B248" s="95"/>
    </row>
    <row r="249" spans="1:2">
      <c r="A249" s="95"/>
      <c r="B249" s="95"/>
    </row>
    <row r="250" spans="1:2">
      <c r="A250" s="95"/>
      <c r="B250" s="95"/>
    </row>
    <row r="251" spans="1:2">
      <c r="A251" s="95"/>
      <c r="B251" s="95"/>
    </row>
    <row r="252" spans="1:2">
      <c r="A252" s="95"/>
      <c r="B252" s="95"/>
    </row>
    <row r="253" spans="1:2">
      <c r="A253" s="95"/>
      <c r="B253" s="95"/>
    </row>
    <row r="254" spans="1:2">
      <c r="A254" s="95"/>
      <c r="B254" s="95"/>
    </row>
    <row r="255" spans="1:2">
      <c r="A255" s="95"/>
      <c r="B255" s="95"/>
    </row>
    <row r="256" spans="1:2">
      <c r="A256" s="95"/>
      <c r="B256" s="95"/>
    </row>
    <row r="257" spans="1:2">
      <c r="A257" s="95"/>
      <c r="B257" s="95"/>
    </row>
    <row r="258" spans="1:2">
      <c r="A258" s="95"/>
      <c r="B258" s="95"/>
    </row>
    <row r="259" spans="1:2">
      <c r="A259" s="95"/>
      <c r="B259" s="95"/>
    </row>
    <row r="260" spans="1:2">
      <c r="A260" s="95"/>
      <c r="B260" s="95"/>
    </row>
    <row r="261" spans="1:2">
      <c r="A261" s="95"/>
      <c r="B261" s="95"/>
    </row>
    <row r="262" spans="1:2">
      <c r="A262" s="95"/>
      <c r="B262" s="95"/>
    </row>
    <row r="263" spans="1:2">
      <c r="A263" s="95"/>
      <c r="B263" s="95"/>
    </row>
    <row r="264" spans="1:2">
      <c r="A264" s="95"/>
      <c r="B264" s="95"/>
    </row>
    <row r="265" spans="1:2">
      <c r="A265" s="95"/>
      <c r="B265" s="95"/>
    </row>
    <row r="266" spans="1:2">
      <c r="A266" s="95"/>
      <c r="B266" s="95"/>
    </row>
    <row r="267" spans="1:2">
      <c r="A267" s="95"/>
      <c r="B267" s="95"/>
    </row>
    <row r="268" spans="1:2">
      <c r="A268" s="95"/>
      <c r="B268" s="95"/>
    </row>
    <row r="269" spans="1:2">
      <c r="A269" s="95"/>
      <c r="B269" s="95"/>
    </row>
    <row r="270" spans="1:2">
      <c r="A270" s="95"/>
      <c r="B270" s="95"/>
    </row>
    <row r="271" spans="1:2">
      <c r="A271" s="95"/>
      <c r="B271" s="95"/>
    </row>
    <row r="272" spans="1:2">
      <c r="A272" s="95"/>
      <c r="B272" s="95"/>
    </row>
    <row r="273" spans="1:2">
      <c r="A273" s="95"/>
      <c r="B273" s="95"/>
    </row>
    <row r="274" spans="1:2">
      <c r="A274" s="95"/>
      <c r="B274" s="95"/>
    </row>
    <row r="275" spans="1:2">
      <c r="A275" s="95"/>
      <c r="B275" s="95"/>
    </row>
    <row r="276" spans="1:2">
      <c r="A276" s="95"/>
      <c r="B276" s="95"/>
    </row>
    <row r="277" spans="1:2">
      <c r="A277" s="95"/>
      <c r="B277" s="95"/>
    </row>
    <row r="278" spans="1:2">
      <c r="A278" s="95"/>
      <c r="B278" s="95"/>
    </row>
    <row r="279" spans="1:2">
      <c r="A279" s="95"/>
      <c r="B279" s="95"/>
    </row>
    <row r="280" spans="1:2">
      <c r="A280" s="95"/>
      <c r="B280" s="95"/>
    </row>
    <row r="281" spans="1:2">
      <c r="A281" s="95"/>
      <c r="B281" s="95"/>
    </row>
    <row r="282" spans="1:2">
      <c r="A282" s="95"/>
      <c r="B282" s="95"/>
    </row>
    <row r="283" spans="1:2">
      <c r="A283" s="95"/>
      <c r="B283" s="95"/>
    </row>
    <row r="284" spans="1:2">
      <c r="A284" s="95"/>
      <c r="B284" s="95"/>
    </row>
    <row r="285" spans="1:2">
      <c r="A285" s="95"/>
      <c r="B285" s="95"/>
    </row>
    <row r="286" spans="1:2">
      <c r="A286" s="95"/>
      <c r="B286" s="95"/>
    </row>
    <row r="287" spans="1:2">
      <c r="A287" s="95"/>
      <c r="B287" s="95"/>
    </row>
    <row r="288" spans="1:2">
      <c r="A288" s="95"/>
      <c r="B288" s="95"/>
    </row>
    <row r="289" spans="1:2">
      <c r="A289" s="95"/>
      <c r="B289" s="95"/>
    </row>
    <row r="290" spans="1:2">
      <c r="A290" s="95"/>
      <c r="B290" s="95"/>
    </row>
    <row r="291" spans="1:2">
      <c r="A291" s="95"/>
      <c r="B291" s="95"/>
    </row>
    <row r="292" spans="1:2">
      <c r="A292" s="95"/>
      <c r="B292" s="95"/>
    </row>
    <row r="293" spans="1:2">
      <c r="A293" s="95"/>
      <c r="B293" s="95"/>
    </row>
    <row r="294" spans="1:2">
      <c r="A294" s="95"/>
      <c r="B294" s="95"/>
    </row>
    <row r="295" spans="1:2">
      <c r="A295" s="95"/>
      <c r="B295" s="95"/>
    </row>
    <row r="296" spans="1:2">
      <c r="A296" s="95"/>
      <c r="B296" s="95"/>
    </row>
    <row r="297" spans="1:2">
      <c r="A297" s="95"/>
      <c r="B297" s="95"/>
    </row>
    <row r="298" spans="1:2">
      <c r="A298" s="95"/>
      <c r="B298" s="95"/>
    </row>
    <row r="299" spans="1:2">
      <c r="A299" s="95"/>
      <c r="B299" s="95"/>
    </row>
    <row r="300" spans="1:2">
      <c r="A300" s="95"/>
      <c r="B300" s="95"/>
    </row>
    <row r="301" spans="1:2">
      <c r="A301" s="95"/>
      <c r="B301" s="95"/>
    </row>
    <row r="302" spans="1:2">
      <c r="A302" s="95"/>
      <c r="B302" s="95"/>
    </row>
    <row r="303" spans="1:2">
      <c r="A303" s="95"/>
      <c r="B303" s="95"/>
    </row>
    <row r="304" spans="1:2">
      <c r="A304" s="95"/>
      <c r="B304" s="95"/>
    </row>
    <row r="305" spans="1:2">
      <c r="A305" s="95"/>
      <c r="B305" s="95"/>
    </row>
    <row r="306" spans="1:2">
      <c r="A306" s="95"/>
      <c r="B306" s="95"/>
    </row>
    <row r="307" spans="1:2">
      <c r="A307" s="95"/>
      <c r="B307" s="95"/>
    </row>
    <row r="308" spans="1:2">
      <c r="A308" s="95"/>
      <c r="B308" s="95"/>
    </row>
    <row r="309" spans="1:2">
      <c r="A309" s="95"/>
      <c r="B309" s="95"/>
    </row>
    <row r="310" spans="1:2">
      <c r="A310" s="95"/>
      <c r="B310" s="95"/>
    </row>
    <row r="311" spans="1:2">
      <c r="A311" s="95"/>
      <c r="B311" s="95"/>
    </row>
    <row r="312" spans="1:2">
      <c r="A312" s="95"/>
      <c r="B312" s="95"/>
    </row>
    <row r="313" spans="1:2">
      <c r="A313" s="95"/>
      <c r="B313" s="95"/>
    </row>
    <row r="314" spans="1:2">
      <c r="A314" s="95"/>
      <c r="B314" s="95"/>
    </row>
    <row r="315" spans="1:2">
      <c r="A315" s="95"/>
      <c r="B315" s="95"/>
    </row>
    <row r="316" spans="1:2">
      <c r="A316" s="95"/>
      <c r="B316" s="95"/>
    </row>
    <row r="317" spans="1:2">
      <c r="A317" s="95"/>
      <c r="B317" s="95"/>
    </row>
    <row r="318" spans="1:2">
      <c r="A318" s="95"/>
      <c r="B318" s="95"/>
    </row>
    <row r="319" spans="1:2">
      <c r="A319" s="95"/>
      <c r="B319" s="95"/>
    </row>
    <row r="320" spans="1:2">
      <c r="A320" s="95"/>
      <c r="B320" s="95"/>
    </row>
    <row r="321" spans="1:2">
      <c r="A321" s="95"/>
      <c r="B321" s="95"/>
    </row>
    <row r="322" spans="1:2">
      <c r="A322" s="95"/>
      <c r="B322" s="95"/>
    </row>
    <row r="323" spans="1:2">
      <c r="A323" s="95"/>
      <c r="B323" s="95"/>
    </row>
    <row r="324" spans="1:2">
      <c r="A324" s="95"/>
      <c r="B324" s="95"/>
    </row>
    <row r="325" spans="1:2">
      <c r="A325" s="95"/>
      <c r="B325" s="95"/>
    </row>
    <row r="326" spans="1:2">
      <c r="A326" s="95"/>
      <c r="B326" s="95"/>
    </row>
    <row r="327" spans="1:2">
      <c r="A327" s="95"/>
      <c r="B327" s="95"/>
    </row>
    <row r="328" spans="1:2">
      <c r="A328" s="95"/>
      <c r="B328" s="95"/>
    </row>
    <row r="329" spans="1:2">
      <c r="A329" s="95"/>
      <c r="B329" s="95"/>
    </row>
    <row r="330" spans="1:2">
      <c r="A330" s="95"/>
      <c r="B330" s="95"/>
    </row>
    <row r="331" spans="1:2">
      <c r="A331" s="95"/>
      <c r="B331" s="95"/>
    </row>
    <row r="332" spans="1:2">
      <c r="A332" s="95"/>
      <c r="B332" s="95"/>
    </row>
    <row r="333" spans="1:2">
      <c r="A333" s="95"/>
      <c r="B333" s="95"/>
    </row>
    <row r="334" spans="1:2">
      <c r="A334" s="95"/>
      <c r="B334" s="95"/>
    </row>
    <row r="335" spans="1:2">
      <c r="A335" s="95"/>
      <c r="B335" s="95"/>
    </row>
    <row r="336" spans="1:2">
      <c r="A336" s="95"/>
      <c r="B336" s="95"/>
    </row>
    <row r="337" spans="1:2">
      <c r="A337" s="95"/>
      <c r="B337" s="95"/>
    </row>
    <row r="338" spans="1:2">
      <c r="A338" s="95"/>
      <c r="B338" s="95"/>
    </row>
    <row r="339" spans="1:2">
      <c r="A339" s="95"/>
      <c r="B339" s="95"/>
    </row>
    <row r="340" spans="1:2">
      <c r="A340" s="95"/>
      <c r="B340" s="95"/>
    </row>
    <row r="341" spans="1:2">
      <c r="A341" s="95"/>
      <c r="B341" s="95"/>
    </row>
    <row r="342" spans="1:2">
      <c r="A342" s="95"/>
      <c r="B342" s="95"/>
    </row>
    <row r="343" spans="1:2">
      <c r="A343" s="95"/>
      <c r="B343" s="95"/>
    </row>
    <row r="344" spans="1:2">
      <c r="A344" s="95"/>
      <c r="B344" s="95"/>
    </row>
    <row r="345" spans="1:2">
      <c r="A345" s="95"/>
      <c r="B345" s="95"/>
    </row>
    <row r="346" spans="1:2">
      <c r="A346" s="95"/>
      <c r="B346" s="95"/>
    </row>
    <row r="347" spans="1:2">
      <c r="A347" s="95"/>
      <c r="B347" s="95"/>
    </row>
    <row r="348" spans="1:2">
      <c r="A348" s="95"/>
      <c r="B348" s="95"/>
    </row>
    <row r="349" spans="1:2">
      <c r="A349" s="95"/>
      <c r="B349" s="95"/>
    </row>
    <row r="350" spans="1:2">
      <c r="A350" s="95"/>
      <c r="B350" s="95"/>
    </row>
    <row r="351" spans="1:2">
      <c r="A351" s="95"/>
      <c r="B351" s="95"/>
    </row>
    <row r="352" spans="1:2">
      <c r="A352" s="95"/>
      <c r="B352" s="95"/>
    </row>
    <row r="353" spans="1:2">
      <c r="A353" s="95"/>
      <c r="B353" s="95"/>
    </row>
    <row r="354" spans="1:2">
      <c r="A354" s="95"/>
      <c r="B354" s="95"/>
    </row>
    <row r="355" spans="1:2">
      <c r="A355" s="95"/>
      <c r="B355" s="95"/>
    </row>
    <row r="356" spans="1:2">
      <c r="A356" s="95"/>
      <c r="B356" s="95"/>
    </row>
    <row r="357" spans="1:2">
      <c r="A357" s="95"/>
      <c r="B357" s="95"/>
    </row>
    <row r="358" spans="1:2">
      <c r="A358" s="95"/>
      <c r="B358" s="95"/>
    </row>
    <row r="359" spans="1:2">
      <c r="A359" s="95"/>
      <c r="B359" s="95"/>
    </row>
    <row r="360" spans="1:2">
      <c r="A360" s="95"/>
      <c r="B360" s="95"/>
    </row>
    <row r="361" spans="1:2">
      <c r="A361" s="95"/>
      <c r="B361" s="95"/>
    </row>
    <row r="362" spans="1:2">
      <c r="A362" s="95"/>
      <c r="B362" s="95"/>
    </row>
    <row r="363" spans="1:2">
      <c r="A363" s="95"/>
      <c r="B363" s="95"/>
    </row>
    <row r="364" spans="1:2">
      <c r="A364" s="95"/>
      <c r="B364" s="95"/>
    </row>
    <row r="365" spans="1:2">
      <c r="A365" s="95"/>
      <c r="B365" s="95"/>
    </row>
    <row r="366" spans="1:2">
      <c r="A366" s="95"/>
      <c r="B366" s="95"/>
    </row>
    <row r="367" spans="1:2">
      <c r="A367" s="95"/>
      <c r="B367" s="95"/>
    </row>
    <row r="368" spans="1:2">
      <c r="A368" s="95"/>
      <c r="B368" s="95"/>
    </row>
    <row r="369" spans="1:2">
      <c r="A369" s="95"/>
      <c r="B369" s="95"/>
    </row>
    <row r="370" spans="1:2">
      <c r="A370" s="95"/>
      <c r="B370" s="95"/>
    </row>
    <row r="371" spans="1:2">
      <c r="A371" s="95"/>
      <c r="B371" s="95"/>
    </row>
    <row r="372" spans="1:2">
      <c r="A372" s="95"/>
      <c r="B372" s="95"/>
    </row>
    <row r="373" spans="1:2">
      <c r="A373" s="95"/>
      <c r="B373" s="95"/>
    </row>
    <row r="374" spans="1:2">
      <c r="A374" s="95"/>
      <c r="B374" s="95"/>
    </row>
    <row r="375" spans="1:2">
      <c r="A375" s="95"/>
      <c r="B375" s="95"/>
    </row>
    <row r="376" spans="1:2">
      <c r="A376" s="95"/>
      <c r="B376" s="95"/>
    </row>
    <row r="377" spans="1:2">
      <c r="A377" s="95"/>
      <c r="B377" s="95"/>
    </row>
    <row r="378" spans="1:2">
      <c r="A378" s="95"/>
      <c r="B378" s="95"/>
    </row>
    <row r="379" spans="1:2">
      <c r="A379" s="95"/>
      <c r="B379" s="95"/>
    </row>
    <row r="380" spans="1:2">
      <c r="A380" s="95"/>
      <c r="B380" s="95"/>
    </row>
    <row r="381" spans="1:2">
      <c r="A381" s="95"/>
      <c r="B381" s="95"/>
    </row>
    <row r="382" spans="1:2">
      <c r="A382" s="95"/>
      <c r="B382" s="95"/>
    </row>
    <row r="383" spans="1:2">
      <c r="A383" s="95"/>
      <c r="B383" s="95"/>
    </row>
    <row r="384" spans="1:2">
      <c r="A384" s="95"/>
      <c r="B384" s="95"/>
    </row>
    <row r="385" spans="1:2">
      <c r="A385" s="95"/>
      <c r="B385" s="95"/>
    </row>
    <row r="386" spans="1:2">
      <c r="A386" s="95"/>
      <c r="B386" s="95"/>
    </row>
    <row r="387" spans="1:2">
      <c r="A387" s="95"/>
      <c r="B387" s="95"/>
    </row>
    <row r="388" spans="1:2">
      <c r="A388" s="95"/>
      <c r="B388" s="95"/>
    </row>
    <row r="389" spans="1:2">
      <c r="A389" s="95"/>
      <c r="B389" s="95"/>
    </row>
    <row r="390" spans="1:2">
      <c r="A390" s="95"/>
      <c r="B390" s="95"/>
    </row>
    <row r="391" spans="1:2">
      <c r="A391" s="95"/>
      <c r="B391" s="95"/>
    </row>
    <row r="392" spans="1:2">
      <c r="A392" s="95"/>
      <c r="B392" s="95"/>
    </row>
    <row r="393" spans="1:2">
      <c r="A393" s="95"/>
      <c r="B393" s="95"/>
    </row>
    <row r="394" spans="1:2">
      <c r="A394" s="95"/>
      <c r="B394" s="95"/>
    </row>
    <row r="395" spans="1:2">
      <c r="A395" s="95"/>
      <c r="B395" s="95"/>
    </row>
    <row r="396" spans="1:2">
      <c r="A396" s="95"/>
      <c r="B396" s="95"/>
    </row>
    <row r="397" spans="1:2">
      <c r="A397" s="95"/>
      <c r="B397" s="95"/>
    </row>
    <row r="398" spans="1:2">
      <c r="A398" s="95"/>
      <c r="B398" s="95"/>
    </row>
    <row r="399" spans="1:2">
      <c r="A399" s="95"/>
      <c r="B399" s="95"/>
    </row>
    <row r="400" spans="1:2">
      <c r="A400" s="95"/>
      <c r="B400" s="95"/>
    </row>
    <row r="401" spans="1:2">
      <c r="A401" s="95"/>
      <c r="B401" s="95"/>
    </row>
    <row r="402" spans="1:2">
      <c r="A402" s="95"/>
      <c r="B402" s="95"/>
    </row>
    <row r="403" spans="1:2">
      <c r="A403" s="95"/>
      <c r="B403" s="95"/>
    </row>
    <row r="404" spans="1:2">
      <c r="A404" s="95"/>
      <c r="B404" s="95"/>
    </row>
    <row r="405" spans="1:2">
      <c r="A405" s="95"/>
      <c r="B405" s="95"/>
    </row>
    <row r="406" spans="1:2">
      <c r="A406" s="95"/>
      <c r="B406" s="95"/>
    </row>
    <row r="407" spans="1:2">
      <c r="A407" s="95"/>
      <c r="B407" s="95"/>
    </row>
    <row r="408" spans="1:2">
      <c r="A408" s="95"/>
      <c r="B408" s="95"/>
    </row>
    <row r="409" spans="1:2">
      <c r="A409" s="95"/>
      <c r="B409" s="95"/>
    </row>
    <row r="410" spans="1:2">
      <c r="A410" s="95"/>
      <c r="B410" s="95"/>
    </row>
    <row r="411" spans="1:2">
      <c r="A411" s="95"/>
      <c r="B411" s="95"/>
    </row>
    <row r="412" spans="1:2">
      <c r="A412" s="95"/>
      <c r="B412" s="95"/>
    </row>
    <row r="413" spans="1:2">
      <c r="A413" s="95"/>
      <c r="B413" s="95"/>
    </row>
    <row r="414" spans="1:2">
      <c r="A414" s="95"/>
      <c r="B414" s="95"/>
    </row>
    <row r="415" spans="1:2">
      <c r="A415" s="95"/>
      <c r="B415" s="95"/>
    </row>
    <row r="416" spans="1:2">
      <c r="A416" s="95"/>
      <c r="B416" s="95"/>
    </row>
    <row r="417" spans="1:2">
      <c r="A417" s="95"/>
      <c r="B417" s="95"/>
    </row>
    <row r="418" spans="1:2">
      <c r="A418" s="95"/>
      <c r="B418" s="95"/>
    </row>
    <row r="419" spans="1:2">
      <c r="A419" s="95"/>
      <c r="B419" s="95"/>
    </row>
    <row r="420" spans="1:2">
      <c r="A420" s="95"/>
      <c r="B420" s="95"/>
    </row>
    <row r="421" spans="1:2">
      <c r="A421" s="95"/>
      <c r="B421" s="95"/>
    </row>
    <row r="422" spans="1:2">
      <c r="A422" s="95"/>
      <c r="B422" s="95"/>
    </row>
    <row r="423" spans="1:2">
      <c r="A423" s="95"/>
      <c r="B423" s="95"/>
    </row>
    <row r="424" spans="1:2">
      <c r="A424" s="95"/>
      <c r="B424" s="95"/>
    </row>
    <row r="425" spans="1:2">
      <c r="A425" s="95"/>
      <c r="B425" s="95"/>
    </row>
    <row r="426" spans="1:2">
      <c r="A426" s="95"/>
      <c r="B426" s="95"/>
    </row>
    <row r="427" spans="1:2">
      <c r="A427" s="95"/>
      <c r="B427" s="95"/>
    </row>
    <row r="428" spans="1:2">
      <c r="A428" s="95"/>
      <c r="B428" s="95"/>
    </row>
    <row r="429" spans="1:2">
      <c r="A429" s="95"/>
      <c r="B429" s="95"/>
    </row>
    <row r="430" spans="1:2">
      <c r="A430" s="95"/>
      <c r="B430" s="95"/>
    </row>
    <row r="431" spans="1:2">
      <c r="A431" s="95"/>
      <c r="B431" s="95"/>
    </row>
    <row r="432" spans="1:2">
      <c r="A432" s="95"/>
      <c r="B432" s="95"/>
    </row>
    <row r="433" spans="1:2">
      <c r="A433" s="95"/>
      <c r="B433" s="95"/>
    </row>
    <row r="434" spans="1:2">
      <c r="A434" s="95"/>
      <c r="B434" s="95"/>
    </row>
    <row r="435" spans="1:2">
      <c r="A435" s="95"/>
      <c r="B435" s="95"/>
    </row>
    <row r="436" spans="1:2">
      <c r="A436" s="95"/>
      <c r="B436" s="95"/>
    </row>
    <row r="437" spans="1:2">
      <c r="A437" s="95"/>
      <c r="B437" s="95"/>
    </row>
    <row r="438" spans="1:2">
      <c r="A438" s="95"/>
      <c r="B438" s="95"/>
    </row>
    <row r="439" spans="1:2">
      <c r="A439" s="95"/>
      <c r="B439" s="95"/>
    </row>
    <row r="440" spans="1:2">
      <c r="A440" s="95"/>
      <c r="B440" s="95"/>
    </row>
    <row r="441" spans="1:2">
      <c r="A441" s="95"/>
      <c r="B441" s="95"/>
    </row>
    <row r="442" spans="1:2">
      <c r="A442" s="95"/>
      <c r="B442" s="95"/>
    </row>
    <row r="443" spans="1:2">
      <c r="A443" s="95"/>
      <c r="B443" s="95"/>
    </row>
    <row r="444" spans="1:2">
      <c r="A444" s="95"/>
      <c r="B444" s="95"/>
    </row>
    <row r="445" spans="1:2">
      <c r="A445" s="95"/>
      <c r="B445" s="95"/>
    </row>
    <row r="446" spans="1:2">
      <c r="A446" s="95"/>
      <c r="B446" s="95"/>
    </row>
    <row r="447" spans="1:2">
      <c r="A447" s="95"/>
      <c r="B447" s="95"/>
    </row>
    <row r="448" spans="1:2">
      <c r="A448" s="95"/>
      <c r="B448" s="95"/>
    </row>
    <row r="449" spans="1:2">
      <c r="A449" s="95"/>
      <c r="B449" s="95"/>
    </row>
    <row r="450" spans="1:2">
      <c r="A450" s="95"/>
      <c r="B450" s="95"/>
    </row>
    <row r="451" spans="1:2">
      <c r="A451" s="95"/>
      <c r="B451" s="95"/>
    </row>
    <row r="452" spans="1:2">
      <c r="A452" s="95"/>
      <c r="B452" s="95"/>
    </row>
    <row r="453" spans="1:2">
      <c r="A453" s="95"/>
      <c r="B453" s="95"/>
    </row>
    <row r="454" spans="1:2">
      <c r="A454" s="95"/>
      <c r="B454" s="95"/>
    </row>
    <row r="455" spans="1:2">
      <c r="A455" s="95"/>
      <c r="B455" s="95"/>
    </row>
    <row r="456" spans="1:2">
      <c r="A456" s="95"/>
      <c r="B456" s="95"/>
    </row>
    <row r="457" spans="1:2">
      <c r="A457" s="95"/>
      <c r="B457" s="95"/>
    </row>
    <row r="458" spans="1:2">
      <c r="A458" s="95"/>
      <c r="B458" s="95"/>
    </row>
    <row r="459" spans="1:2">
      <c r="A459" s="95"/>
      <c r="B459" s="95"/>
    </row>
    <row r="460" spans="1:2">
      <c r="A460" s="95"/>
      <c r="B460" s="95"/>
    </row>
    <row r="461" spans="1:2">
      <c r="A461" s="95"/>
      <c r="B461" s="95"/>
    </row>
    <row r="462" spans="1:2">
      <c r="A462" s="95"/>
      <c r="B462" s="95"/>
    </row>
    <row r="463" spans="1:2">
      <c r="A463" s="95"/>
      <c r="B463" s="95"/>
    </row>
    <row r="464" spans="1:2">
      <c r="A464" s="95"/>
      <c r="B464" s="95"/>
    </row>
    <row r="465" spans="1:2">
      <c r="A465" s="95"/>
      <c r="B465" s="95"/>
    </row>
    <row r="466" spans="1:2">
      <c r="A466" s="95"/>
      <c r="B466" s="95"/>
    </row>
    <row r="467" spans="1:2">
      <c r="A467" s="95"/>
      <c r="B467" s="95"/>
    </row>
    <row r="468" spans="1:2">
      <c r="A468" s="95"/>
      <c r="B468" s="95"/>
    </row>
    <row r="469" spans="1:2">
      <c r="A469" s="95"/>
      <c r="B469" s="95"/>
    </row>
    <row r="470" spans="1:2">
      <c r="A470" s="95"/>
      <c r="B470" s="95"/>
    </row>
    <row r="471" spans="1:2">
      <c r="A471" s="95"/>
      <c r="B471" s="95"/>
    </row>
    <row r="472" spans="1:2">
      <c r="A472" s="95"/>
      <c r="B472" s="95"/>
    </row>
    <row r="473" spans="1:2">
      <c r="A473" s="95"/>
      <c r="B473" s="95"/>
    </row>
    <row r="474" spans="1:2">
      <c r="A474" s="95"/>
      <c r="B474" s="95"/>
    </row>
    <row r="475" spans="1:2">
      <c r="A475" s="95"/>
      <c r="B475" s="95"/>
    </row>
    <row r="476" spans="1:2">
      <c r="A476" s="95"/>
      <c r="B476" s="95"/>
    </row>
    <row r="477" spans="1:2">
      <c r="A477" s="95"/>
      <c r="B477" s="95"/>
    </row>
    <row r="478" spans="1:2">
      <c r="A478" s="95"/>
      <c r="B478" s="95"/>
    </row>
    <row r="479" spans="1:2">
      <c r="A479" s="95"/>
      <c r="B479" s="95"/>
    </row>
    <row r="480" spans="1:2">
      <c r="A480" s="95"/>
      <c r="B480" s="95"/>
    </row>
    <row r="481" spans="1:2">
      <c r="A481" s="95"/>
      <c r="B481" s="95"/>
    </row>
    <row r="482" spans="1:2">
      <c r="A482" s="95"/>
      <c r="B482" s="95"/>
    </row>
    <row r="483" spans="1:2">
      <c r="A483" s="95"/>
      <c r="B483" s="95"/>
    </row>
    <row r="484" spans="1:2">
      <c r="A484" s="95"/>
      <c r="B484" s="95"/>
    </row>
    <row r="485" spans="1:2">
      <c r="A485" s="95"/>
      <c r="B485" s="95"/>
    </row>
    <row r="486" spans="1:2">
      <c r="A486" s="95"/>
      <c r="B486" s="95"/>
    </row>
    <row r="487" spans="1:2">
      <c r="A487" s="95"/>
      <c r="B487" s="95"/>
    </row>
    <row r="488" spans="1:2">
      <c r="A488" s="95"/>
      <c r="B488" s="95"/>
    </row>
    <row r="489" spans="1:2">
      <c r="A489" s="95"/>
      <c r="B489" s="95"/>
    </row>
    <row r="490" spans="1:2">
      <c r="A490" s="95"/>
      <c r="B490" s="95"/>
    </row>
    <row r="491" spans="1:2">
      <c r="A491" s="95"/>
      <c r="B491" s="95"/>
    </row>
    <row r="492" spans="1:2">
      <c r="A492" s="95"/>
      <c r="B492" s="95"/>
    </row>
    <row r="493" spans="1:2">
      <c r="A493" s="95"/>
      <c r="B493" s="95"/>
    </row>
    <row r="494" spans="1:2">
      <c r="A494" s="95"/>
      <c r="B494" s="95"/>
    </row>
    <row r="495" spans="1:2">
      <c r="A495" s="95"/>
      <c r="B495" s="95"/>
    </row>
    <row r="496" spans="1:2">
      <c r="A496" s="95"/>
      <c r="B496" s="95"/>
    </row>
    <row r="497" spans="1:2">
      <c r="A497" s="95"/>
      <c r="B497" s="95"/>
    </row>
    <row r="498" spans="1:2">
      <c r="A498" s="95"/>
      <c r="B498" s="95"/>
    </row>
    <row r="499" spans="1:2">
      <c r="A499" s="95"/>
      <c r="B499" s="95"/>
    </row>
    <row r="500" spans="1:2">
      <c r="A500" s="95"/>
      <c r="B500" s="95"/>
    </row>
    <row r="501" spans="1:2">
      <c r="A501" s="95"/>
      <c r="B501" s="95"/>
    </row>
    <row r="502" spans="1:2">
      <c r="A502" s="95"/>
      <c r="B502" s="95"/>
    </row>
    <row r="503" spans="1:2">
      <c r="A503" s="95"/>
      <c r="B503" s="95"/>
    </row>
    <row r="504" spans="1:2">
      <c r="A504" s="95"/>
      <c r="B504" s="95"/>
    </row>
    <row r="505" spans="1:2">
      <c r="A505" s="95"/>
      <c r="B505" s="95"/>
    </row>
    <row r="506" spans="1:2">
      <c r="A506" s="95"/>
      <c r="B506" s="95"/>
    </row>
    <row r="507" spans="1:2">
      <c r="A507" s="95"/>
      <c r="B507" s="95"/>
    </row>
    <row r="508" spans="1:2">
      <c r="A508" s="95"/>
      <c r="B508" s="95"/>
    </row>
    <row r="509" spans="1:2">
      <c r="A509" s="95"/>
      <c r="B509" s="95"/>
    </row>
    <row r="510" spans="1:2">
      <c r="A510" s="95"/>
      <c r="B510" s="95"/>
    </row>
    <row r="511" spans="1:2">
      <c r="A511" s="95"/>
      <c r="B511" s="95"/>
    </row>
    <row r="512" spans="1:2">
      <c r="A512" s="95"/>
      <c r="B512" s="95"/>
    </row>
    <row r="513" spans="1:2">
      <c r="A513" s="95"/>
      <c r="B513" s="95"/>
    </row>
    <row r="514" spans="1:2">
      <c r="A514" s="95"/>
      <c r="B514" s="95"/>
    </row>
    <row r="515" spans="1:2">
      <c r="A515" s="95"/>
      <c r="B515" s="95"/>
    </row>
    <row r="516" spans="1:2">
      <c r="A516" s="95"/>
      <c r="B516" s="95"/>
    </row>
    <row r="517" spans="1:2">
      <c r="A517" s="95"/>
      <c r="B517" s="95"/>
    </row>
    <row r="518" spans="1:2">
      <c r="A518" s="95"/>
      <c r="B518" s="95"/>
    </row>
    <row r="519" spans="1:2">
      <c r="A519" s="95"/>
      <c r="B519" s="95"/>
    </row>
    <row r="520" spans="1:2">
      <c r="A520" s="95"/>
      <c r="B520" s="95"/>
    </row>
    <row r="521" spans="1:2">
      <c r="A521" s="95"/>
      <c r="B521" s="95"/>
    </row>
    <row r="522" spans="1:2">
      <c r="A522" s="95"/>
      <c r="B522" s="95"/>
    </row>
    <row r="523" spans="1:2">
      <c r="A523" s="95"/>
      <c r="B523" s="95"/>
    </row>
    <row r="524" spans="1:2">
      <c r="A524" s="95"/>
      <c r="B524" s="95"/>
    </row>
    <row r="525" spans="1:2">
      <c r="A525" s="95"/>
      <c r="B525" s="95"/>
    </row>
    <row r="526" spans="1:2">
      <c r="A526" s="95"/>
      <c r="B526" s="95"/>
    </row>
    <row r="527" spans="1:2">
      <c r="A527" s="95"/>
      <c r="B527" s="95"/>
    </row>
    <row r="528" spans="1:2">
      <c r="A528" s="95"/>
      <c r="B528" s="95"/>
    </row>
    <row r="529" spans="1:2">
      <c r="A529" s="95"/>
      <c r="B529" s="95"/>
    </row>
    <row r="530" spans="1:2">
      <c r="A530" s="95"/>
      <c r="B530" s="95"/>
    </row>
    <row r="531" spans="1:2">
      <c r="A531" s="95"/>
      <c r="B531" s="95"/>
    </row>
    <row r="532" spans="1:2">
      <c r="A532" s="95"/>
      <c r="B532" s="95"/>
    </row>
    <row r="533" spans="1:2">
      <c r="A533" s="95"/>
      <c r="B533" s="95"/>
    </row>
    <row r="534" spans="1:2">
      <c r="A534" s="95"/>
      <c r="B534" s="95"/>
    </row>
    <row r="535" spans="1:2">
      <c r="A535" s="95"/>
      <c r="B535" s="95"/>
    </row>
    <row r="536" spans="1:2">
      <c r="A536" s="95"/>
      <c r="B536" s="95"/>
    </row>
    <row r="537" spans="1:2">
      <c r="A537" s="95"/>
      <c r="B537" s="95"/>
    </row>
    <row r="538" spans="1:2">
      <c r="A538" s="95"/>
      <c r="B538" s="95"/>
    </row>
    <row r="539" spans="1:2">
      <c r="A539" s="95"/>
      <c r="B539" s="95"/>
    </row>
    <row r="540" spans="1:2">
      <c r="A540" s="95"/>
      <c r="B540" s="95"/>
    </row>
    <row r="541" spans="1:2">
      <c r="A541" s="95"/>
      <c r="B541" s="95"/>
    </row>
    <row r="542" spans="1:2">
      <c r="A542" s="95"/>
      <c r="B542" s="95"/>
    </row>
    <row r="543" spans="1:2">
      <c r="A543" s="95"/>
      <c r="B543" s="95"/>
    </row>
    <row r="544" spans="1:2">
      <c r="A544" s="95"/>
      <c r="B544" s="95"/>
    </row>
    <row r="545" spans="1:2">
      <c r="A545" s="95"/>
      <c r="B545" s="95"/>
    </row>
    <row r="546" spans="1:2">
      <c r="A546" s="95"/>
      <c r="B546" s="95"/>
    </row>
    <row r="547" spans="1:2">
      <c r="A547" s="95"/>
      <c r="B547" s="95"/>
    </row>
    <row r="548" spans="1:2">
      <c r="A548" s="95"/>
      <c r="B548" s="95"/>
    </row>
    <row r="549" spans="1:2">
      <c r="A549" s="95"/>
      <c r="B549" s="95"/>
    </row>
    <row r="550" spans="1:2">
      <c r="A550" s="95"/>
      <c r="B550" s="95"/>
    </row>
    <row r="551" spans="1:2">
      <c r="A551" s="95"/>
      <c r="B551" s="95"/>
    </row>
    <row r="552" spans="1:2">
      <c r="A552" s="95"/>
      <c r="B552" s="95"/>
    </row>
    <row r="553" spans="1:2">
      <c r="A553" s="95"/>
      <c r="B553" s="95"/>
    </row>
    <row r="554" spans="1:2">
      <c r="A554" s="95"/>
      <c r="B554" s="95"/>
    </row>
    <row r="555" spans="1:2">
      <c r="A555" s="95"/>
      <c r="B555" s="95"/>
    </row>
    <row r="556" spans="1:2">
      <c r="A556" s="95"/>
      <c r="B556" s="95"/>
    </row>
    <row r="557" spans="1:2">
      <c r="A557" s="95"/>
      <c r="B557" s="95"/>
    </row>
    <row r="558" spans="1:2">
      <c r="A558" s="95"/>
      <c r="B558" s="95"/>
    </row>
    <row r="559" spans="1:2">
      <c r="A559" s="95"/>
      <c r="B559" s="95"/>
    </row>
    <row r="560" spans="1:2">
      <c r="A560" s="95"/>
      <c r="B560" s="95"/>
    </row>
    <row r="561" spans="1:2">
      <c r="A561" s="95"/>
      <c r="B561" s="95"/>
    </row>
    <row r="562" spans="1:2">
      <c r="A562" s="95"/>
      <c r="B562" s="95"/>
    </row>
    <row r="563" spans="1:2">
      <c r="A563" s="95"/>
      <c r="B563" s="95"/>
    </row>
    <row r="564" spans="1:2">
      <c r="A564" s="95"/>
      <c r="B564" s="95"/>
    </row>
    <row r="565" spans="1:2">
      <c r="A565" s="95"/>
      <c r="B565" s="95"/>
    </row>
    <row r="566" spans="1:2">
      <c r="A566" s="95"/>
      <c r="B566" s="95"/>
    </row>
    <row r="567" spans="1:2">
      <c r="A567" s="95"/>
      <c r="B567" s="95"/>
    </row>
    <row r="568" spans="1:2">
      <c r="A568" s="95"/>
      <c r="B568" s="95"/>
    </row>
    <row r="569" spans="1:2">
      <c r="A569" s="95"/>
      <c r="B569" s="95"/>
    </row>
    <row r="570" spans="1:2">
      <c r="A570" s="95"/>
      <c r="B570" s="95"/>
    </row>
    <row r="571" spans="1:2">
      <c r="A571" s="95"/>
      <c r="B571" s="95"/>
    </row>
    <row r="572" spans="1:2">
      <c r="A572" s="95"/>
      <c r="B572" s="95"/>
    </row>
    <row r="573" spans="1:2">
      <c r="A573" s="95"/>
      <c r="B573" s="95"/>
    </row>
    <row r="574" spans="1:2">
      <c r="A574" s="95"/>
      <c r="B574" s="95"/>
    </row>
    <row r="575" spans="1:2">
      <c r="A575" s="95"/>
      <c r="B575" s="95"/>
    </row>
    <row r="576" spans="1:2">
      <c r="A576" s="95"/>
      <c r="B576" s="95"/>
    </row>
    <row r="577" spans="1:2">
      <c r="A577" s="95"/>
      <c r="B577" s="95"/>
    </row>
    <row r="578" spans="1:2">
      <c r="A578" s="95"/>
      <c r="B578" s="95"/>
    </row>
    <row r="579" spans="1:2">
      <c r="A579" s="95"/>
      <c r="B579" s="95"/>
    </row>
    <row r="580" spans="1:2">
      <c r="A580" s="95"/>
      <c r="B580" s="95"/>
    </row>
    <row r="581" spans="1:2">
      <c r="A581" s="95"/>
      <c r="B581" s="95"/>
    </row>
    <row r="582" spans="1:2">
      <c r="A582" s="95"/>
      <c r="B582" s="95"/>
    </row>
    <row r="583" spans="1:2">
      <c r="A583" s="95"/>
      <c r="B583" s="95"/>
    </row>
    <row r="584" spans="1:2">
      <c r="A584" s="95"/>
      <c r="B584" s="95"/>
    </row>
    <row r="585" spans="1:2">
      <c r="A585" s="95"/>
      <c r="B585" s="95"/>
    </row>
    <row r="586" spans="1:2">
      <c r="A586" s="95"/>
      <c r="B586" s="95"/>
    </row>
    <row r="587" spans="1:2">
      <c r="A587" s="95"/>
      <c r="B587" s="95"/>
    </row>
    <row r="588" spans="1:2">
      <c r="A588" s="95"/>
      <c r="B588" s="95"/>
    </row>
    <row r="589" spans="1:2">
      <c r="A589" s="95"/>
      <c r="B589" s="95"/>
    </row>
    <row r="590" spans="1:2">
      <c r="A590" s="95"/>
      <c r="B590" s="95"/>
    </row>
    <row r="591" spans="1:2">
      <c r="A591" s="95"/>
      <c r="B591" s="95"/>
    </row>
    <row r="592" spans="1:2">
      <c r="A592" s="95"/>
      <c r="B592" s="95"/>
    </row>
    <row r="593" spans="1:2">
      <c r="A593" s="95"/>
      <c r="B593" s="95"/>
    </row>
    <row r="594" spans="1:2">
      <c r="A594" s="95"/>
      <c r="B594" s="95"/>
    </row>
    <row r="595" spans="1:2">
      <c r="A595" s="95"/>
      <c r="B595" s="95"/>
    </row>
    <row r="596" spans="1:2">
      <c r="A596" s="95"/>
      <c r="B596" s="95"/>
    </row>
    <row r="597" spans="1:2">
      <c r="A597" s="95"/>
      <c r="B597" s="95"/>
    </row>
    <row r="598" spans="1:2">
      <c r="A598" s="95"/>
      <c r="B598" s="95"/>
    </row>
    <row r="599" spans="1:2">
      <c r="A599" s="95"/>
      <c r="B599" s="95"/>
    </row>
    <row r="600" spans="1:2">
      <c r="A600" s="95"/>
      <c r="B600" s="95"/>
    </row>
    <row r="601" spans="1:2">
      <c r="A601" s="95"/>
      <c r="B601" s="95"/>
    </row>
    <row r="602" spans="1:2">
      <c r="A602" s="95"/>
      <c r="B602" s="95"/>
    </row>
    <row r="603" spans="1:2">
      <c r="A603" s="95"/>
      <c r="B603" s="95"/>
    </row>
    <row r="604" spans="1:2">
      <c r="A604" s="95"/>
      <c r="B604" s="95"/>
    </row>
    <row r="605" spans="1:2">
      <c r="A605" s="95"/>
      <c r="B605" s="95"/>
    </row>
    <row r="606" spans="1:2">
      <c r="A606" s="95"/>
      <c r="B606" s="95"/>
    </row>
    <row r="607" spans="1:2">
      <c r="A607" s="95"/>
      <c r="B607" s="95"/>
    </row>
    <row r="608" spans="1:2">
      <c r="A608" s="95"/>
      <c r="B608" s="95"/>
    </row>
    <row r="609" spans="1:2">
      <c r="A609" s="95"/>
      <c r="B609" s="95"/>
    </row>
    <row r="610" spans="1:2">
      <c r="A610" s="95"/>
      <c r="B610" s="95"/>
    </row>
    <row r="611" spans="1:2">
      <c r="A611" s="95"/>
      <c r="B611" s="95"/>
    </row>
    <row r="612" spans="1:2">
      <c r="A612" s="95"/>
      <c r="B612" s="95"/>
    </row>
    <row r="613" spans="1:2">
      <c r="A613" s="95"/>
      <c r="B613" s="95"/>
    </row>
    <row r="614" spans="1:2">
      <c r="A614" s="95"/>
      <c r="B614" s="95"/>
    </row>
    <row r="615" spans="1:2">
      <c r="A615" s="95"/>
      <c r="B615" s="95"/>
    </row>
    <row r="616" spans="1:2">
      <c r="A616" s="95"/>
      <c r="B616" s="95"/>
    </row>
    <row r="617" spans="1:2">
      <c r="A617" s="95"/>
      <c r="B617" s="95"/>
    </row>
    <row r="618" spans="1:2">
      <c r="A618" s="95"/>
      <c r="B618" s="95"/>
    </row>
    <row r="619" spans="1:2">
      <c r="A619" s="95"/>
      <c r="B619" s="95"/>
    </row>
    <row r="620" spans="1:2">
      <c r="A620" s="95"/>
      <c r="B620" s="95"/>
    </row>
    <row r="621" spans="1:2">
      <c r="A621" s="95"/>
      <c r="B621" s="95"/>
    </row>
    <row r="622" spans="1:2">
      <c r="A622" s="95"/>
      <c r="B622" s="95"/>
    </row>
    <row r="623" spans="1:2">
      <c r="A623" s="95"/>
      <c r="B623" s="95"/>
    </row>
    <row r="624" spans="1:2">
      <c r="A624" s="95"/>
      <c r="B624" s="95"/>
    </row>
    <row r="625" spans="1:2">
      <c r="A625" s="95"/>
      <c r="B625" s="95"/>
    </row>
    <row r="626" spans="1:2">
      <c r="A626" s="95"/>
      <c r="B626" s="95"/>
    </row>
    <row r="627" spans="1:2">
      <c r="A627" s="95"/>
      <c r="B627" s="95"/>
    </row>
    <row r="628" spans="1:2">
      <c r="A628" s="95"/>
      <c r="B628" s="95"/>
    </row>
    <row r="629" spans="1:2">
      <c r="A629" s="95"/>
      <c r="B629" s="95"/>
    </row>
    <row r="630" spans="1:2">
      <c r="A630" s="95"/>
      <c r="B630" s="95"/>
    </row>
    <row r="631" spans="1:2">
      <c r="A631" s="95"/>
      <c r="B631" s="95"/>
    </row>
    <row r="632" spans="1:2">
      <c r="A632" s="95"/>
      <c r="B632" s="95"/>
    </row>
    <row r="633" spans="1:2">
      <c r="A633" s="95"/>
      <c r="B633" s="95"/>
    </row>
    <row r="634" spans="1:2">
      <c r="A634" s="95"/>
      <c r="B634" s="95"/>
    </row>
    <row r="635" spans="1:2">
      <c r="A635" s="95"/>
      <c r="B635" s="95"/>
    </row>
    <row r="636" spans="1:2">
      <c r="A636" s="95"/>
      <c r="B636" s="95"/>
    </row>
    <row r="637" spans="1:2">
      <c r="A637" s="95"/>
      <c r="B637" s="95"/>
    </row>
    <row r="638" spans="1:2">
      <c r="A638" s="95"/>
      <c r="B638" s="95"/>
    </row>
    <row r="639" spans="1:2">
      <c r="A639" s="95"/>
      <c r="B639" s="95"/>
    </row>
    <row r="640" spans="1:2">
      <c r="A640" s="95"/>
      <c r="B640" s="95"/>
    </row>
    <row r="641" spans="1:2">
      <c r="A641" s="95"/>
      <c r="B641" s="95"/>
    </row>
    <row r="642" spans="1:2">
      <c r="A642" s="95"/>
      <c r="B642" s="95"/>
    </row>
    <row r="643" spans="1:2">
      <c r="A643" s="95"/>
      <c r="B643" s="95"/>
    </row>
    <row r="644" spans="1:2">
      <c r="A644" s="95"/>
      <c r="B644" s="95"/>
    </row>
    <row r="645" spans="1:2">
      <c r="A645" s="95"/>
      <c r="B645" s="95"/>
    </row>
    <row r="646" spans="1:2">
      <c r="A646" s="95"/>
      <c r="B646" s="95"/>
    </row>
    <row r="647" spans="1:2">
      <c r="A647" s="95"/>
      <c r="B647" s="95"/>
    </row>
    <row r="648" spans="1:2">
      <c r="A648" s="95"/>
      <c r="B648" s="95"/>
    </row>
    <row r="649" spans="1:2">
      <c r="A649" s="95"/>
      <c r="B649" s="95"/>
    </row>
    <row r="650" spans="1:2">
      <c r="A650" s="95"/>
      <c r="B650" s="95"/>
    </row>
    <row r="651" spans="1:2">
      <c r="A651" s="95"/>
      <c r="B651" s="95"/>
    </row>
    <row r="652" spans="1:2">
      <c r="A652" s="95"/>
      <c r="B652" s="95"/>
    </row>
    <row r="653" spans="1:2">
      <c r="A653" s="95"/>
      <c r="B653" s="95"/>
    </row>
    <row r="654" spans="1:2">
      <c r="A654" s="95"/>
      <c r="B654" s="95"/>
    </row>
    <row r="655" spans="1:2">
      <c r="A655" s="95"/>
      <c r="B655" s="95"/>
    </row>
    <row r="656" spans="1:2">
      <c r="A656" s="95"/>
      <c r="B656" s="95"/>
    </row>
    <row r="657" spans="1:2">
      <c r="A657" s="95"/>
      <c r="B657" s="95"/>
    </row>
    <row r="658" spans="1:2">
      <c r="A658" s="95"/>
      <c r="B658" s="95"/>
    </row>
    <row r="659" spans="1:2">
      <c r="A659" s="95"/>
      <c r="B659" s="95"/>
    </row>
    <row r="660" spans="1:2">
      <c r="A660" s="95"/>
      <c r="B660" s="95"/>
    </row>
    <row r="661" spans="1:2">
      <c r="A661" s="95"/>
      <c r="B661" s="95"/>
    </row>
    <row r="662" spans="1:2">
      <c r="A662" s="95"/>
      <c r="B662" s="95"/>
    </row>
    <row r="663" spans="1:2">
      <c r="A663" s="95"/>
      <c r="B663" s="95"/>
    </row>
    <row r="664" spans="1:2">
      <c r="A664" s="95"/>
      <c r="B664" s="95"/>
    </row>
    <row r="665" spans="1:2">
      <c r="A665" s="95"/>
      <c r="B665" s="95"/>
    </row>
    <row r="666" spans="1:2">
      <c r="A666" s="95"/>
      <c r="B666" s="95"/>
    </row>
    <row r="667" spans="1:2">
      <c r="A667" s="95"/>
      <c r="B667" s="95"/>
    </row>
    <row r="668" spans="1:2">
      <c r="A668" s="95"/>
      <c r="B668" s="95"/>
    </row>
    <row r="669" spans="1:2">
      <c r="A669" s="95"/>
      <c r="B669" s="95"/>
    </row>
    <row r="670" spans="1:2">
      <c r="A670" s="95"/>
      <c r="B670" s="95"/>
    </row>
    <row r="671" spans="1:2">
      <c r="A671" s="95"/>
      <c r="B671" s="95"/>
    </row>
    <row r="672" spans="1:2">
      <c r="A672" s="95"/>
      <c r="B672" s="95"/>
    </row>
    <row r="673" spans="1:2">
      <c r="A673" s="95"/>
      <c r="B673" s="95"/>
    </row>
    <row r="674" spans="1:2">
      <c r="A674" s="95"/>
      <c r="B674" s="95"/>
    </row>
    <row r="675" spans="1:2">
      <c r="A675" s="95"/>
      <c r="B675" s="95"/>
    </row>
    <row r="676" spans="1:2">
      <c r="A676" s="95"/>
      <c r="B676" s="95"/>
    </row>
    <row r="677" spans="1:2">
      <c r="A677" s="95"/>
      <c r="B677" s="95"/>
    </row>
    <row r="678" spans="1:2">
      <c r="A678" s="95"/>
      <c r="B678" s="95"/>
    </row>
    <row r="679" spans="1:2">
      <c r="A679" s="95"/>
      <c r="B679" s="95"/>
    </row>
    <row r="680" spans="1:2">
      <c r="A680" s="95"/>
      <c r="B680" s="95"/>
    </row>
    <row r="681" spans="1:2">
      <c r="A681" s="95"/>
      <c r="B681" s="95"/>
    </row>
    <row r="682" spans="1:2">
      <c r="A682" s="95"/>
      <c r="B682" s="95"/>
    </row>
    <row r="683" spans="1:2">
      <c r="A683" s="95"/>
      <c r="B683" s="95"/>
    </row>
    <row r="684" spans="1:2">
      <c r="A684" s="95"/>
      <c r="B684" s="95"/>
    </row>
    <row r="685" spans="1:2">
      <c r="A685" s="95"/>
      <c r="B685" s="95"/>
    </row>
    <row r="686" spans="1:2">
      <c r="A686" s="95"/>
      <c r="B686" s="95"/>
    </row>
    <row r="687" spans="1:2">
      <c r="A687" s="95"/>
      <c r="B687" s="95"/>
    </row>
    <row r="688" spans="1:2">
      <c r="A688" s="95"/>
      <c r="B688" s="95"/>
    </row>
    <row r="689" spans="1:2">
      <c r="A689" s="95"/>
      <c r="B689" s="95"/>
    </row>
    <row r="690" spans="1:2">
      <c r="A690" s="95"/>
      <c r="B690" s="95"/>
    </row>
    <row r="691" spans="1:2">
      <c r="A691" s="95"/>
      <c r="B691" s="95"/>
    </row>
    <row r="692" spans="1:2">
      <c r="A692" s="95"/>
      <c r="B692" s="95"/>
    </row>
    <row r="693" spans="1:2">
      <c r="A693" s="95"/>
      <c r="B693" s="95"/>
    </row>
    <row r="694" spans="1:2">
      <c r="A694" s="95"/>
      <c r="B694" s="95"/>
    </row>
    <row r="695" spans="1:2">
      <c r="A695" s="95"/>
      <c r="B695" s="95"/>
    </row>
    <row r="696" spans="1:2">
      <c r="A696" s="95"/>
      <c r="B696" s="95"/>
    </row>
    <row r="697" spans="1:2">
      <c r="A697" s="95"/>
      <c r="B697" s="95"/>
    </row>
    <row r="698" spans="1:2">
      <c r="A698" s="95"/>
      <c r="B698" s="95"/>
    </row>
    <row r="699" spans="1:2">
      <c r="A699" s="95"/>
      <c r="B699" s="95"/>
    </row>
    <row r="700" spans="1:2">
      <c r="A700" s="95"/>
      <c r="B700" s="95"/>
    </row>
    <row r="701" spans="1:2">
      <c r="A701" s="95"/>
      <c r="B701" s="95"/>
    </row>
    <row r="702" spans="1:2">
      <c r="A702" s="95"/>
      <c r="B702" s="95"/>
    </row>
    <row r="703" spans="1:2">
      <c r="A703" s="95"/>
      <c r="B703" s="95"/>
    </row>
    <row r="704" spans="1:2">
      <c r="A704" s="95"/>
      <c r="B704" s="95"/>
    </row>
    <row r="705" spans="1:2">
      <c r="A705" s="95"/>
      <c r="B705" s="95"/>
    </row>
    <row r="706" spans="1:2">
      <c r="A706" s="95"/>
      <c r="B706" s="95"/>
    </row>
    <row r="707" spans="1:2">
      <c r="A707" s="95"/>
      <c r="B707" s="95"/>
    </row>
    <row r="708" spans="1:2">
      <c r="A708" s="95"/>
      <c r="B708" s="95"/>
    </row>
    <row r="709" spans="1:2">
      <c r="A709" s="95"/>
      <c r="B709" s="95"/>
    </row>
    <row r="710" spans="1:2">
      <c r="A710" s="95"/>
      <c r="B710" s="95"/>
    </row>
    <row r="711" spans="1:2">
      <c r="A711" s="95"/>
      <c r="B711" s="95"/>
    </row>
    <row r="712" spans="1:2">
      <c r="A712" s="95"/>
      <c r="B712" s="95"/>
    </row>
    <row r="713" spans="1:2">
      <c r="A713" s="95"/>
      <c r="B713" s="95"/>
    </row>
    <row r="714" spans="1:2">
      <c r="A714" s="95"/>
      <c r="B714" s="95"/>
    </row>
    <row r="715" spans="1:2">
      <c r="A715" s="95"/>
      <c r="B715" s="95"/>
    </row>
    <row r="716" spans="1:2">
      <c r="A716" s="95"/>
      <c r="B716" s="95"/>
    </row>
    <row r="717" spans="1:2">
      <c r="A717" s="95"/>
      <c r="B717" s="95"/>
    </row>
    <row r="718" spans="1:2">
      <c r="A718" s="95"/>
      <c r="B718" s="95"/>
    </row>
    <row r="719" spans="1:2">
      <c r="A719" s="95"/>
      <c r="B719" s="95"/>
    </row>
    <row r="720" spans="1:2">
      <c r="A720" s="95"/>
      <c r="B720" s="95"/>
    </row>
    <row r="721" spans="1:2">
      <c r="A721" s="95"/>
      <c r="B721" s="95"/>
    </row>
    <row r="722" spans="1:2">
      <c r="A722" s="95"/>
      <c r="B722" s="95"/>
    </row>
    <row r="723" spans="1:2">
      <c r="A723" s="95"/>
      <c r="B723" s="95"/>
    </row>
    <row r="724" spans="1:2">
      <c r="A724" s="95"/>
      <c r="B724" s="95"/>
    </row>
    <row r="725" spans="1:2">
      <c r="A725" s="95"/>
      <c r="B725" s="95"/>
    </row>
    <row r="726" spans="1:2">
      <c r="A726" s="95"/>
      <c r="B726" s="95"/>
    </row>
    <row r="727" spans="1:2">
      <c r="A727" s="95"/>
      <c r="B727" s="95"/>
    </row>
    <row r="728" spans="1:2">
      <c r="A728" s="95"/>
      <c r="B728" s="95"/>
    </row>
    <row r="729" spans="1:2">
      <c r="A729" s="95"/>
      <c r="B729" s="95"/>
    </row>
    <row r="730" spans="1:2">
      <c r="A730" s="95"/>
      <c r="B730" s="95"/>
    </row>
    <row r="731" spans="1:2">
      <c r="A731" s="95"/>
      <c r="B731" s="95"/>
    </row>
    <row r="732" spans="1:2">
      <c r="A732" s="95"/>
      <c r="B732" s="95"/>
    </row>
    <row r="733" spans="1:2">
      <c r="A733" s="95"/>
      <c r="B733" s="95"/>
    </row>
    <row r="734" spans="1:2">
      <c r="A734" s="95"/>
      <c r="B734" s="95"/>
    </row>
    <row r="735" spans="1:2">
      <c r="A735" s="95"/>
      <c r="B735" s="95"/>
    </row>
    <row r="736" spans="1:2">
      <c r="A736" s="95"/>
      <c r="B736" s="95"/>
    </row>
    <row r="737" spans="1:2">
      <c r="A737" s="95"/>
      <c r="B737" s="95"/>
    </row>
    <row r="738" spans="1:2">
      <c r="A738" s="95"/>
      <c r="B738" s="95"/>
    </row>
    <row r="739" spans="1:2">
      <c r="A739" s="95"/>
      <c r="B739" s="95"/>
    </row>
    <row r="740" spans="1:2">
      <c r="A740" s="95"/>
      <c r="B740" s="95"/>
    </row>
    <row r="741" spans="1:2">
      <c r="A741" s="95"/>
      <c r="B741" s="95"/>
    </row>
  </sheetData>
  <mergeCells count="1">
    <mergeCell ref="A2:B2"/>
  </mergeCells>
  <printOptions horizontalCentered="1"/>
  <pageMargins left="0.35" right="0.35" top="0.63" bottom="0.59" header="0.12" footer="0.28"/>
  <pageSetup paperSize="9" orientation="portrait" useFirstPageNumber="1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2" sqref="A2:H2"/>
    </sheetView>
  </sheetViews>
  <sheetFormatPr defaultColWidth="9" defaultRowHeight="14.25" outlineLevelRow="6" outlineLevelCol="7"/>
  <cols>
    <col min="1" max="1" width="23.5" customWidth="1"/>
    <col min="2" max="2" width="11.5" customWidth="1"/>
    <col min="6" max="6" width="10" customWidth="1"/>
  </cols>
  <sheetData>
    <row r="1" ht="31.5" customHeight="1" spans="1:1">
      <c r="A1" s="84" t="s">
        <v>1243</v>
      </c>
    </row>
    <row r="2" ht="42" customHeight="1" spans="1:8">
      <c r="A2" s="85" t="s">
        <v>1244</v>
      </c>
      <c r="B2" s="85"/>
      <c r="C2" s="85"/>
      <c r="D2" s="85"/>
      <c r="E2" s="85"/>
      <c r="F2" s="85"/>
      <c r="G2" s="85"/>
      <c r="H2" s="85"/>
    </row>
    <row r="3" ht="29.25" customHeight="1" spans="1:8">
      <c r="A3" s="86"/>
      <c r="B3" s="87"/>
      <c r="C3" s="87"/>
      <c r="D3" s="87"/>
      <c r="E3" s="87"/>
      <c r="F3" s="87"/>
      <c r="G3" s="87"/>
      <c r="H3" s="88" t="s">
        <v>32</v>
      </c>
    </row>
    <row r="4" ht="58.5" customHeight="1" spans="1:8">
      <c r="A4" s="66" t="s">
        <v>1177</v>
      </c>
      <c r="B4" s="66" t="s">
        <v>1178</v>
      </c>
      <c r="C4" s="66" t="s">
        <v>1179</v>
      </c>
      <c r="D4" s="66" t="s">
        <v>1180</v>
      </c>
      <c r="E4" s="66" t="s">
        <v>1181</v>
      </c>
      <c r="F4" s="66" t="s">
        <v>1182</v>
      </c>
      <c r="G4" s="66" t="s">
        <v>1183</v>
      </c>
      <c r="H4" s="66" t="s">
        <v>1184</v>
      </c>
    </row>
    <row r="5" ht="39.95" customHeight="1" spans="1:8">
      <c r="A5" s="89" t="s">
        <v>1245</v>
      </c>
      <c r="B5" s="90">
        <f>C5+D5+E5+F5+G5+H5</f>
        <v>0</v>
      </c>
      <c r="C5" s="90">
        <f>SUM(C6,C7)</f>
        <v>0</v>
      </c>
      <c r="D5" s="90">
        <f t="shared" ref="D5:H5" si="0">SUM(D6,D7)</f>
        <v>0</v>
      </c>
      <c r="E5" s="90">
        <f t="shared" si="0"/>
        <v>0</v>
      </c>
      <c r="F5" s="90">
        <f t="shared" si="0"/>
        <v>0</v>
      </c>
      <c r="G5" s="90">
        <f t="shared" si="0"/>
        <v>0</v>
      </c>
      <c r="H5" s="90">
        <f t="shared" si="0"/>
        <v>0</v>
      </c>
    </row>
    <row r="6" ht="39.95" customHeight="1" spans="1:8">
      <c r="A6" s="91" t="s">
        <v>1246</v>
      </c>
      <c r="B6" s="90">
        <f t="shared" ref="B6:B7" si="1">C6+D6+E6+F6+G6+H6</f>
        <v>0</v>
      </c>
      <c r="C6" s="92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</row>
    <row r="7" ht="39.95" customHeight="1" spans="1:8">
      <c r="A7" s="91" t="s">
        <v>1247</v>
      </c>
      <c r="B7" s="90">
        <f t="shared" si="1"/>
        <v>0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</row>
  </sheetData>
  <mergeCells count="1">
    <mergeCell ref="A2:H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一般公共预算收入表</vt:lpstr>
      <vt:lpstr>一般公共预算支出表</vt:lpstr>
      <vt:lpstr>一般公共预算本级支出表（功能分类项级科目）</vt:lpstr>
      <vt:lpstr>一般公共预算基本支出表（经济分类款级科目）</vt:lpstr>
      <vt:lpstr>一般公共预算税收返还和转移支付表</vt:lpstr>
      <vt:lpstr>政府性基金收入表</vt:lpstr>
      <vt:lpstr>政府性基金支出表</vt:lpstr>
      <vt:lpstr>政府性基金转移支付表</vt:lpstr>
      <vt:lpstr>国有资本经营收入表</vt:lpstr>
      <vt:lpstr>国有资本经营支出表</vt:lpstr>
      <vt:lpstr>社会保险基金收入表</vt:lpstr>
      <vt:lpstr>社会保险基金支出表</vt:lpstr>
      <vt:lpstr>“三公”经费支出表</vt:lpstr>
      <vt:lpstr>一般债务限额和余额情况表</vt:lpstr>
      <vt:lpstr>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kaiRong</cp:lastModifiedBy>
  <dcterms:created xsi:type="dcterms:W3CDTF">2019-12-09T08:41:00Z</dcterms:created>
  <cp:lastPrinted>2020-12-24T05:47:00Z</cp:lastPrinted>
  <dcterms:modified xsi:type="dcterms:W3CDTF">2021-05-10T05:31:40Z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