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2政府性基金汇总表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</externalReferences>
  <definedNames>
    <definedName name="a">#REF!</definedName>
    <definedName name="m00">#REF!</definedName>
    <definedName name="_xlnm.Print_Area" localSheetId="0">'2政府性基金汇总表'!$A$1:$H$25</definedName>
    <definedName name="专项" localSheetId="0">#REF!</definedName>
    <definedName name="专项收入111" localSheetId="0">#REF!</definedName>
  </definedNames>
  <calcPr fullCalcOnLoad="1"/>
</workbook>
</file>

<file path=xl/sharedStrings.xml><?xml version="1.0" encoding="utf-8"?>
<sst xmlns="http://schemas.openxmlformats.org/spreadsheetml/2006/main" count="32" uniqueCount="31">
  <si>
    <t>表二：2018年永州市本级政府性基金预算安排汇总表</t>
  </si>
  <si>
    <t>单位：万元</t>
  </si>
  <si>
    <t>项     目</t>
  </si>
  <si>
    <t>合计</t>
  </si>
  <si>
    <t>污水处理费</t>
  </si>
  <si>
    <t>城市基础设施配套费</t>
  </si>
  <si>
    <t>土地出让金</t>
  </si>
  <si>
    <t>小计</t>
  </si>
  <si>
    <t>农业土地开发资金</t>
  </si>
  <si>
    <t>国有土地收益基金</t>
  </si>
  <si>
    <t>国有土地使用权出让金</t>
  </si>
  <si>
    <t>一、上年结余</t>
  </si>
  <si>
    <t xml:space="preserve">    其中：上级补助</t>
  </si>
  <si>
    <t>二、本年收入</t>
  </si>
  <si>
    <t xml:space="preserve">    1、本级征收</t>
  </si>
  <si>
    <t xml:space="preserve">    2、上级返还</t>
  </si>
  <si>
    <t xml:space="preserve">    3、其他</t>
  </si>
  <si>
    <t>三、本年支出</t>
  </si>
  <si>
    <t xml:space="preserve">    1、管理费</t>
  </si>
  <si>
    <t xml:space="preserve">      （1）征管手续费</t>
  </si>
  <si>
    <t xml:space="preserve">      （2）征管业务费</t>
  </si>
  <si>
    <t xml:space="preserve">         其中：人员经费</t>
  </si>
  <si>
    <t xml:space="preserve">      （3）其他</t>
  </si>
  <si>
    <t xml:space="preserve">    2、项目支出</t>
  </si>
  <si>
    <t xml:space="preserve">      （1）维护性支出</t>
  </si>
  <si>
    <t xml:space="preserve">      （2）建设性支出</t>
  </si>
  <si>
    <t xml:space="preserve">   3、当年退库支出</t>
  </si>
  <si>
    <t xml:space="preserve">   4、上缴省级支出</t>
  </si>
  <si>
    <t xml:space="preserve">   5、上级补助支出</t>
  </si>
  <si>
    <t xml:space="preserve">   6、上年结转支出</t>
  </si>
  <si>
    <t>四、本年累计结余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</si>
</sst>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Protection="0">
      <alignment vertical="center"/>
    </xf>
  </cellStyleXfs>
  <cellXfs count="22">
    <xf numFmtId="0" fontId="0" fillId="0" borderId="0" xfId="0" applyAlignment="1">
      <alignment vertical="center"/>
    </xf>
    <xf numFmtId="0" fontId="1" fillId="0" borderId="0" xfId="63" applyFont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2" fillId="0" borderId="0" xfId="63" applyFont="1" applyAlignment="1" applyProtection="1">
      <alignment horizontal="center" vertical="center"/>
      <protection/>
    </xf>
    <xf numFmtId="31" fontId="0" fillId="0" borderId="9" xfId="63" applyNumberFormat="1" applyFont="1" applyBorder="1" applyAlignment="1" applyProtection="1">
      <alignment horizontal="center" vertical="center"/>
      <protection/>
    </xf>
    <xf numFmtId="31" fontId="0" fillId="0" borderId="9" xfId="63" applyNumberFormat="1" applyFont="1" applyBorder="1" applyAlignment="1" applyProtection="1">
      <alignment horizontal="right" vertical="center"/>
      <protection/>
    </xf>
    <xf numFmtId="0" fontId="1" fillId="0" borderId="10" xfId="63" applyFont="1" applyBorder="1" applyAlignment="1" applyProtection="1">
      <alignment horizontal="center" vertical="center" wrapText="1"/>
      <protection/>
    </xf>
    <xf numFmtId="0" fontId="1" fillId="0" borderId="11" xfId="63" applyFont="1" applyBorder="1" applyAlignment="1" applyProtection="1">
      <alignment horizontal="center" vertical="center" wrapText="1"/>
      <protection/>
    </xf>
    <xf numFmtId="31" fontId="1" fillId="0" borderId="12" xfId="63" applyNumberFormat="1" applyFont="1" applyBorder="1" applyAlignment="1" applyProtection="1">
      <alignment horizontal="center" vertical="center"/>
      <protection/>
    </xf>
    <xf numFmtId="31" fontId="1" fillId="0" borderId="13" xfId="63" applyNumberFormat="1" applyFont="1" applyBorder="1" applyAlignment="1" applyProtection="1">
      <alignment horizontal="center" vertical="center"/>
      <protection/>
    </xf>
    <xf numFmtId="31" fontId="1" fillId="0" borderId="14" xfId="63" applyNumberFormat="1" applyFont="1" applyBorder="1" applyAlignment="1" applyProtection="1">
      <alignment horizontal="center" vertical="center"/>
      <protection/>
    </xf>
    <xf numFmtId="0" fontId="1" fillId="0" borderId="15" xfId="63" applyFont="1" applyBorder="1" applyAlignment="1" applyProtection="1">
      <alignment horizontal="center" vertical="center" wrapText="1"/>
      <protection/>
    </xf>
    <xf numFmtId="0" fontId="1" fillId="0" borderId="16" xfId="63" applyFont="1" applyBorder="1" applyAlignment="1" applyProtection="1">
      <alignment horizontal="center" vertical="center" wrapText="1"/>
      <protection/>
    </xf>
    <xf numFmtId="0" fontId="0" fillId="0" borderId="15" xfId="63" applyFont="1" applyBorder="1" applyProtection="1">
      <alignment vertical="center"/>
      <protection/>
    </xf>
    <xf numFmtId="0" fontId="0" fillId="0" borderId="15" xfId="63" applyNumberFormat="1" applyFont="1" applyBorder="1" applyAlignment="1" applyProtection="1">
      <alignment horizontal="right" vertical="center"/>
      <protection/>
    </xf>
    <xf numFmtId="0" fontId="0" fillId="0" borderId="17" xfId="63" applyFont="1" applyBorder="1" applyProtection="1">
      <alignment vertical="center"/>
      <protection/>
    </xf>
    <xf numFmtId="41" fontId="0" fillId="0" borderId="15" xfId="63" applyNumberFormat="1" applyFont="1" applyBorder="1" applyAlignment="1" applyProtection="1">
      <alignment horizontal="right" vertical="center"/>
      <protection/>
    </xf>
    <xf numFmtId="41" fontId="0" fillId="0" borderId="17" xfId="63" applyNumberFormat="1" applyFont="1" applyBorder="1" applyAlignment="1" applyProtection="1">
      <alignment horizontal="right" vertical="center"/>
      <protection/>
    </xf>
    <xf numFmtId="0" fontId="0" fillId="0" borderId="17" xfId="63" applyNumberFormat="1" applyFont="1" applyBorder="1" applyAlignment="1" applyProtection="1">
      <alignment horizontal="right" vertical="center"/>
      <protection/>
    </xf>
    <xf numFmtId="0" fontId="0" fillId="0" borderId="17" xfId="63" applyFont="1" applyBorder="1" applyAlignment="1" applyProtection="1">
      <alignment horizontal="left" vertical="center"/>
      <protection/>
    </xf>
    <xf numFmtId="0" fontId="3" fillId="0" borderId="0" xfId="63" applyFont="1" applyAlignment="1" applyProtection="1">
      <alignment/>
      <protection/>
    </xf>
    <xf numFmtId="0" fontId="4" fillId="0" borderId="0" xfId="63" applyFont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_2016年永州市本级政府性基金预算安排汇总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slxyt\my%20documents\&#20844;&#20849;&#30446;&#24405;\&#25351;&#26631;&#23545;&#36134;\&#33437;&#23665;&#21306;\2002&#24180;&#33437;&#23665;&#25351;&#26631;&#23545;&#36134;&#65288;12.25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8.1.164\ggwd\&#20844;&#20849;&#30446;&#24405;\&#25351;&#26631;&#23545;&#36134;\&#33437;&#23665;&#21306;\2002&#24180;&#33437;&#23665;&#25351;&#26631;&#23545;&#36134;&#65288;12.25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1382;&#24180;&#36130;&#25919;&#39044;&#31639;\2018&#24180;&#39044;&#31639;\2018&#24180;&#39044;&#31639;&#21360;&#21047;&#31295;\2018&#24180;&#24066;&#26412;&#32423;&#36130;&#25919;&#39044;&#31639;&#65288;&#32508;&#21512;&#29256;&#31532;2&#31295;&#6528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芝山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芝山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LXYBBQ"/>
      <sheetName val="总封面"/>
      <sheetName val="目录"/>
      <sheetName val="1收支简表"/>
      <sheetName val="2收支总表"/>
      <sheetName val="2-1收入预算表"/>
      <sheetName val="2-2人员经费"/>
      <sheetName val="2-3公用经费 "/>
      <sheetName val="Sheet1"/>
      <sheetName val="2-4专项资金 "/>
      <sheetName val="附表 市直单位非税收入表"/>
      <sheetName val="附表 专项收入表"/>
      <sheetName val="附表 国有资源表"/>
      <sheetName val="3基金汇总表"/>
      <sheetName val="3-3污水处理费"/>
      <sheetName val="3-4土地出让金基金预算汇总"/>
      <sheetName val="农业土地开发资金"/>
      <sheetName val="国有土地收益基金"/>
      <sheetName val="国有土地使用权出让金"/>
      <sheetName val="4社保基金汇总表"/>
      <sheetName val="4-1企业养老"/>
      <sheetName val="4-2机关养老"/>
      <sheetName val="4-3失业保险"/>
      <sheetName val="4-4医疗"/>
      <sheetName val="4-5生育"/>
      <sheetName val="4-6工伤"/>
      <sheetName val="5国有资本汇总表"/>
      <sheetName val="5-1国有资本收入表"/>
      <sheetName val="5-2国有资本支出表"/>
      <sheetName val="5-3国有资本项目支出表"/>
      <sheetName val="5-4国有资本利润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Zeros="0" tabSelected="1" workbookViewId="0" topLeftCell="A1">
      <selection activeCell="G22" sqref="G22"/>
    </sheetView>
  </sheetViews>
  <sheetFormatPr defaultColWidth="8.75390625" defaultRowHeight="14.25"/>
  <cols>
    <col min="1" max="1" width="25.625" style="2" customWidth="1"/>
    <col min="2" max="5" width="11.625" style="2" customWidth="1"/>
    <col min="6" max="8" width="13.875" style="2" customWidth="1"/>
    <col min="9" max="16384" width="8.75390625" style="2" customWidth="1"/>
  </cols>
  <sheetData>
    <row r="1" spans="1:8" ht="36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9" ht="16.5" customHeight="1">
      <c r="B2" s="4"/>
      <c r="C2" s="4"/>
      <c r="D2" s="4"/>
      <c r="E2" s="4"/>
      <c r="F2" s="4"/>
      <c r="G2" s="5" t="s">
        <v>1</v>
      </c>
      <c r="H2" s="5"/>
      <c r="I2" s="20"/>
    </row>
    <row r="3" spans="1:9" s="1" customFormat="1" ht="16.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9"/>
      <c r="H3" s="10"/>
      <c r="I3" s="21"/>
    </row>
    <row r="4" spans="1:9" s="1" customFormat="1" ht="33.75" customHeight="1">
      <c r="A4" s="11"/>
      <c r="B4" s="12"/>
      <c r="C4" s="12"/>
      <c r="D4" s="12"/>
      <c r="E4" s="11" t="s">
        <v>7</v>
      </c>
      <c r="F4" s="11" t="s">
        <v>8</v>
      </c>
      <c r="G4" s="11" t="s">
        <v>9</v>
      </c>
      <c r="H4" s="11" t="s">
        <v>10</v>
      </c>
      <c r="I4" s="21"/>
    </row>
    <row r="5" spans="1:9" ht="17.25" customHeight="1">
      <c r="A5" s="13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20"/>
    </row>
    <row r="6" spans="1:9" ht="17.25" customHeight="1">
      <c r="A6" s="15" t="s">
        <v>12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20"/>
    </row>
    <row r="7" spans="1:9" ht="17.25" customHeight="1">
      <c r="A7" s="15" t="s">
        <v>13</v>
      </c>
      <c r="B7" s="16">
        <f aca="true" t="shared" si="0" ref="B7:B20">SUM(C7:E7)</f>
        <v>201230</v>
      </c>
      <c r="C7" s="17">
        <f aca="true" t="shared" si="1" ref="C7:H7">SUM(C8:C10)</f>
        <v>2100</v>
      </c>
      <c r="D7" s="17">
        <f t="shared" si="1"/>
        <v>2000</v>
      </c>
      <c r="E7" s="17">
        <f t="shared" si="1"/>
        <v>197130</v>
      </c>
      <c r="F7" s="17">
        <f t="shared" si="1"/>
        <v>1053</v>
      </c>
      <c r="G7" s="17">
        <f t="shared" si="1"/>
        <v>9182</v>
      </c>
      <c r="H7" s="17">
        <f t="shared" si="1"/>
        <v>186895</v>
      </c>
      <c r="I7" s="20"/>
    </row>
    <row r="8" spans="1:9" ht="17.25" customHeight="1">
      <c r="A8" s="15" t="s">
        <v>14</v>
      </c>
      <c r="B8" s="16">
        <f t="shared" si="0"/>
        <v>200870</v>
      </c>
      <c r="C8" s="17">
        <v>2100</v>
      </c>
      <c r="D8" s="17">
        <v>2000</v>
      </c>
      <c r="E8" s="16">
        <f>H8+G8+F8</f>
        <v>196770</v>
      </c>
      <c r="F8" s="17">
        <v>1053</v>
      </c>
      <c r="G8" s="17">
        <v>9182</v>
      </c>
      <c r="H8" s="17">
        <v>186535</v>
      </c>
      <c r="I8" s="20"/>
    </row>
    <row r="9" spans="1:9" ht="17.25" customHeight="1">
      <c r="A9" s="15" t="s">
        <v>15</v>
      </c>
      <c r="B9" s="14">
        <v>0</v>
      </c>
      <c r="C9" s="14">
        <v>0</v>
      </c>
      <c r="D9" s="14">
        <v>0</v>
      </c>
      <c r="E9" s="14">
        <v>0</v>
      </c>
      <c r="F9" s="18">
        <v>0</v>
      </c>
      <c r="G9" s="18">
        <v>0</v>
      </c>
      <c r="H9" s="18">
        <v>0</v>
      </c>
      <c r="I9" s="20"/>
    </row>
    <row r="10" spans="1:9" ht="17.25" customHeight="1">
      <c r="A10" s="15" t="s">
        <v>16</v>
      </c>
      <c r="B10" s="16">
        <f t="shared" si="0"/>
        <v>360</v>
      </c>
      <c r="C10" s="14">
        <v>0</v>
      </c>
      <c r="D10" s="14">
        <v>0</v>
      </c>
      <c r="E10" s="16">
        <f>H10+G10+F10</f>
        <v>360</v>
      </c>
      <c r="F10" s="14">
        <v>0</v>
      </c>
      <c r="G10" s="14">
        <v>0</v>
      </c>
      <c r="H10" s="17">
        <v>360</v>
      </c>
      <c r="I10" s="20"/>
    </row>
    <row r="11" spans="1:9" ht="17.25" customHeight="1">
      <c r="A11" s="15" t="s">
        <v>17</v>
      </c>
      <c r="B11" s="16">
        <f t="shared" si="0"/>
        <v>201230</v>
      </c>
      <c r="C11" s="17">
        <f aca="true" t="shared" si="2" ref="C11:H11">C12+C17</f>
        <v>2100</v>
      </c>
      <c r="D11" s="17">
        <f t="shared" si="2"/>
        <v>2000</v>
      </c>
      <c r="E11" s="17">
        <f t="shared" si="2"/>
        <v>197130</v>
      </c>
      <c r="F11" s="17">
        <f t="shared" si="2"/>
        <v>1053</v>
      </c>
      <c r="G11" s="17">
        <f t="shared" si="2"/>
        <v>9182</v>
      </c>
      <c r="H11" s="17">
        <f t="shared" si="2"/>
        <v>186895</v>
      </c>
      <c r="I11" s="20"/>
    </row>
    <row r="12" spans="1:9" ht="17.25" customHeight="1">
      <c r="A12" s="15" t="s">
        <v>18</v>
      </c>
      <c r="B12" s="16">
        <f t="shared" si="0"/>
        <v>2515</v>
      </c>
      <c r="C12" s="17">
        <f>SUM(C13:C14,C16)</f>
        <v>2100</v>
      </c>
      <c r="D12" s="17">
        <f>SUM(D13:D14,D16)</f>
        <v>415</v>
      </c>
      <c r="E12" s="14">
        <v>0</v>
      </c>
      <c r="F12" s="14">
        <v>0</v>
      </c>
      <c r="G12" s="14">
        <v>0</v>
      </c>
      <c r="H12" s="14">
        <v>0</v>
      </c>
      <c r="I12" s="20"/>
    </row>
    <row r="13" spans="1:9" ht="17.25" customHeight="1">
      <c r="A13" s="15" t="s">
        <v>19</v>
      </c>
      <c r="B13" s="16">
        <f t="shared" si="0"/>
        <v>308</v>
      </c>
      <c r="C13" s="17">
        <v>168</v>
      </c>
      <c r="D13" s="17">
        <v>140</v>
      </c>
      <c r="E13" s="14">
        <v>0</v>
      </c>
      <c r="F13" s="14">
        <v>0</v>
      </c>
      <c r="G13" s="14">
        <v>0</v>
      </c>
      <c r="H13" s="14">
        <v>0</v>
      </c>
      <c r="I13" s="20"/>
    </row>
    <row r="14" spans="1:9" ht="17.25" customHeight="1">
      <c r="A14" s="19" t="s">
        <v>20</v>
      </c>
      <c r="B14" s="16">
        <f t="shared" si="0"/>
        <v>275</v>
      </c>
      <c r="C14" s="14">
        <v>0</v>
      </c>
      <c r="D14" s="17">
        <v>275</v>
      </c>
      <c r="E14" s="14">
        <v>0</v>
      </c>
      <c r="F14" s="14">
        <v>0</v>
      </c>
      <c r="G14" s="14">
        <v>0</v>
      </c>
      <c r="H14" s="14">
        <v>0</v>
      </c>
      <c r="I14" s="20"/>
    </row>
    <row r="15" spans="1:9" ht="17.25" customHeight="1">
      <c r="A15" s="19" t="s">
        <v>21</v>
      </c>
      <c r="B15" s="16">
        <f t="shared" si="0"/>
        <v>275</v>
      </c>
      <c r="C15" s="14">
        <v>0</v>
      </c>
      <c r="D15" s="17">
        <v>275</v>
      </c>
      <c r="E15" s="14">
        <v>0</v>
      </c>
      <c r="F15" s="14">
        <v>0</v>
      </c>
      <c r="G15" s="14">
        <v>0</v>
      </c>
      <c r="H15" s="14">
        <v>0</v>
      </c>
      <c r="I15" s="20"/>
    </row>
    <row r="16" spans="1:9" ht="17.25" customHeight="1">
      <c r="A16" s="19" t="s">
        <v>22</v>
      </c>
      <c r="B16" s="16">
        <f t="shared" si="0"/>
        <v>1932</v>
      </c>
      <c r="C16" s="17">
        <v>1932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20"/>
    </row>
    <row r="17" spans="1:9" ht="17.25" customHeight="1">
      <c r="A17" s="15" t="s">
        <v>23</v>
      </c>
      <c r="B17" s="16">
        <f t="shared" si="0"/>
        <v>198715</v>
      </c>
      <c r="C17" s="14">
        <v>0</v>
      </c>
      <c r="D17" s="17">
        <f aca="true" t="shared" si="3" ref="D17:H17">SUM(D18:D20)</f>
        <v>1585</v>
      </c>
      <c r="E17" s="17">
        <f t="shared" si="3"/>
        <v>197130</v>
      </c>
      <c r="F17" s="17">
        <f t="shared" si="3"/>
        <v>1053</v>
      </c>
      <c r="G17" s="17">
        <f t="shared" si="3"/>
        <v>9182</v>
      </c>
      <c r="H17" s="17">
        <f t="shared" si="3"/>
        <v>186895</v>
      </c>
      <c r="I17" s="20"/>
    </row>
    <row r="18" spans="1:9" ht="17.25" customHeight="1">
      <c r="A18" s="15" t="s">
        <v>24</v>
      </c>
      <c r="B18" s="16">
        <f t="shared" si="0"/>
        <v>4275</v>
      </c>
      <c r="C18" s="14">
        <v>0</v>
      </c>
      <c r="D18" s="17">
        <v>1585</v>
      </c>
      <c r="E18" s="16">
        <f aca="true" t="shared" si="4" ref="E18:E20">H18+G18+F18</f>
        <v>2690</v>
      </c>
      <c r="F18" s="14">
        <v>0</v>
      </c>
      <c r="G18" s="14">
        <v>0</v>
      </c>
      <c r="H18" s="17">
        <v>2690</v>
      </c>
      <c r="I18" s="20"/>
    </row>
    <row r="19" spans="1:9" ht="17.25" customHeight="1">
      <c r="A19" s="15" t="s">
        <v>25</v>
      </c>
      <c r="B19" s="16">
        <f t="shared" si="0"/>
        <v>185258</v>
      </c>
      <c r="C19" s="14">
        <v>0</v>
      </c>
      <c r="D19" s="14">
        <v>0</v>
      </c>
      <c r="E19" s="17">
        <f t="shared" si="4"/>
        <v>185258</v>
      </c>
      <c r="F19" s="17">
        <v>1053</v>
      </c>
      <c r="G19" s="17">
        <v>9182</v>
      </c>
      <c r="H19" s="17">
        <v>175023</v>
      </c>
      <c r="I19" s="20"/>
    </row>
    <row r="20" spans="1:9" ht="17.25" customHeight="1">
      <c r="A20" s="15" t="s">
        <v>22</v>
      </c>
      <c r="B20" s="16">
        <f t="shared" si="0"/>
        <v>9182</v>
      </c>
      <c r="C20" s="14">
        <v>0</v>
      </c>
      <c r="D20" s="14">
        <v>0</v>
      </c>
      <c r="E20" s="17">
        <f t="shared" si="4"/>
        <v>9182</v>
      </c>
      <c r="F20" s="18">
        <v>0</v>
      </c>
      <c r="G20" s="18">
        <v>0</v>
      </c>
      <c r="H20" s="17">
        <v>9182</v>
      </c>
      <c r="I20" s="20"/>
    </row>
    <row r="21" spans="1:9" ht="17.25" customHeight="1">
      <c r="A21" s="15" t="s">
        <v>26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20"/>
    </row>
    <row r="22" spans="1:9" ht="17.25" customHeight="1">
      <c r="A22" s="15" t="s">
        <v>27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20"/>
    </row>
    <row r="23" spans="1:9" ht="17.25" customHeight="1">
      <c r="A23" s="15" t="s">
        <v>28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20"/>
    </row>
    <row r="24" spans="1:9" ht="17.25" customHeight="1">
      <c r="A24" s="15" t="s">
        <v>29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20"/>
    </row>
    <row r="25" spans="1:9" ht="17.25" customHeight="1">
      <c r="A25" s="15" t="s">
        <v>30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20"/>
    </row>
  </sheetData>
  <sheetProtection/>
  <mergeCells count="8">
    <mergeCell ref="A1:H1"/>
    <mergeCell ref="B2:F2"/>
    <mergeCell ref="G2:H2"/>
    <mergeCell ref="E3:H3"/>
    <mergeCell ref="A3:A4"/>
    <mergeCell ref="B3:B4"/>
    <mergeCell ref="C3:C4"/>
    <mergeCell ref="D3:D4"/>
  </mergeCells>
  <printOptions horizontalCentered="1" verticalCentered="1"/>
  <pageMargins left="0.9" right="0.59" top="0.43" bottom="1.07" header="0.37" footer="0.78"/>
  <pageSetup firstPageNumber="109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王小蓉</dc:creator>
  <cp:keywords/>
  <dc:description/>
  <cp:lastModifiedBy>admin</cp:lastModifiedBy>
  <dcterms:created xsi:type="dcterms:W3CDTF">2018-08-23T01:21:16Z</dcterms:created>
  <dcterms:modified xsi:type="dcterms:W3CDTF">2018-08-23T01:26:57Z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